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1.03.2020" sheetId="1" r:id="rId1"/>
    <sheet name="Лист3" sheetId="2" r:id="rId2"/>
  </sheets>
  <definedNames>
    <definedName name="_xlnm._FilterDatabase" localSheetId="0" hidden="1">'11.03.2020'!$A$4:$J$119</definedName>
  </definedNames>
  <calcPr fullCalcOnLoad="1"/>
</workbook>
</file>

<file path=xl/sharedStrings.xml><?xml version="1.0" encoding="utf-8"?>
<sst xmlns="http://schemas.openxmlformats.org/spreadsheetml/2006/main" count="254" uniqueCount="141">
  <si>
    <t>Регион</t>
  </si>
  <si>
    <t>№</t>
  </si>
  <si>
    <t>Дата первого случая</t>
  </si>
  <si>
    <t>Страна</t>
  </si>
  <si>
    <t>Кол-во случаев</t>
  </si>
  <si>
    <t>За послед-ние сутки</t>
  </si>
  <si>
    <t>Кол-во случаев с летальным исходом</t>
  </si>
  <si>
    <t>Летальных исходов за последние сутки</t>
  </si>
  <si>
    <t>Характер передачи инфекции</t>
  </si>
  <si>
    <t>Западно-Тихоокеанский регион</t>
  </si>
  <si>
    <t>Китай</t>
  </si>
  <si>
    <t>Местная</t>
  </si>
  <si>
    <t>Япония</t>
  </si>
  <si>
    <t>Круизный лайнер «Diamond Princess»</t>
  </si>
  <si>
    <t>Республика Корея</t>
  </si>
  <si>
    <t>Вьетнам</t>
  </si>
  <si>
    <t>Сингапур</t>
  </si>
  <si>
    <t>Австралия</t>
  </si>
  <si>
    <t>Малайзия</t>
  </si>
  <si>
    <t>Камбоджа</t>
  </si>
  <si>
    <t>Филиппины</t>
  </si>
  <si>
    <t>Новая Зеландия</t>
  </si>
  <si>
    <t>Монголия</t>
  </si>
  <si>
    <t>Завоз</t>
  </si>
  <si>
    <t>Юго-Восточная Азия</t>
  </si>
  <si>
    <t>Таиланд</t>
  </si>
  <si>
    <t>Непал</t>
  </si>
  <si>
    <t>Шри-Ланка</t>
  </si>
  <si>
    <t>Индия</t>
  </si>
  <si>
    <t>Мальдивы</t>
  </si>
  <si>
    <t>Индонезия</t>
  </si>
  <si>
    <t>Бутан</t>
  </si>
  <si>
    <t>Бангладеш</t>
  </si>
  <si>
    <t>Европейский регион</t>
  </si>
  <si>
    <t>Франция</t>
  </si>
  <si>
    <t>Германия</t>
  </si>
  <si>
    <t>Финляндия</t>
  </si>
  <si>
    <t>Италия</t>
  </si>
  <si>
    <t>Великобритания</t>
  </si>
  <si>
    <t>Испания</t>
  </si>
  <si>
    <t>Россия</t>
  </si>
  <si>
    <t>Швеция</t>
  </si>
  <si>
    <t>Бельгия</t>
  </si>
  <si>
    <t>Израиль</t>
  </si>
  <si>
    <t>Австрия</t>
  </si>
  <si>
    <t>Хорватия</t>
  </si>
  <si>
    <t>Швейцария</t>
  </si>
  <si>
    <t>Северная Македония</t>
  </si>
  <si>
    <t>Грузия</t>
  </si>
  <si>
    <t>Норвегия</t>
  </si>
  <si>
    <t>Дания</t>
  </si>
  <si>
    <t>Эстония</t>
  </si>
  <si>
    <t>Нидерланды</t>
  </si>
  <si>
    <t>Сан-Марино</t>
  </si>
  <si>
    <t>Греция</t>
  </si>
  <si>
    <t>Румыния</t>
  </si>
  <si>
    <t>Литва</t>
  </si>
  <si>
    <t>Беларусь</t>
  </si>
  <si>
    <t>Азербайджан</t>
  </si>
  <si>
    <t>Монако</t>
  </si>
  <si>
    <t>Исландия</t>
  </si>
  <si>
    <t>Люксембург</t>
  </si>
  <si>
    <t>Армения</t>
  </si>
  <si>
    <t>Ирландия</t>
  </si>
  <si>
    <t>Чехия</t>
  </si>
  <si>
    <t>Андорра</t>
  </si>
  <si>
    <t>Португалия</t>
  </si>
  <si>
    <t>Латвия</t>
  </si>
  <si>
    <t>Украина</t>
  </si>
  <si>
    <t>Лихтенштейн</t>
  </si>
  <si>
    <t>Венгрия</t>
  </si>
  <si>
    <t>Польша</t>
  </si>
  <si>
    <t>Словения</t>
  </si>
  <si>
    <t>Ватикан</t>
  </si>
  <si>
    <t>Сербия</t>
  </si>
  <si>
    <t>Словакия</t>
  </si>
  <si>
    <t>Мальта</t>
  </si>
  <si>
    <t>Болгария</t>
  </si>
  <si>
    <t>Молдавия</t>
  </si>
  <si>
    <t>Босния и Герцеговина</t>
  </si>
  <si>
    <t>Албания</t>
  </si>
  <si>
    <t>Американский регион</t>
  </si>
  <si>
    <t>США</t>
  </si>
  <si>
    <t>Канада</t>
  </si>
  <si>
    <t>Бразилия</t>
  </si>
  <si>
    <t>Мексика</t>
  </si>
  <si>
    <t>Эквадор</t>
  </si>
  <si>
    <t>Доминиканская Республика</t>
  </si>
  <si>
    <t>Аргентина</t>
  </si>
  <si>
    <t>Колумбия</t>
  </si>
  <si>
    <t>Чили</t>
  </si>
  <si>
    <t>Перу</t>
  </si>
  <si>
    <t>Коста-Рика</t>
  </si>
  <si>
    <t>Панама</t>
  </si>
  <si>
    <t xml:space="preserve">Завоз </t>
  </si>
  <si>
    <t>Парагвай</t>
  </si>
  <si>
    <t>Восточно-Средиземноморский регион</t>
  </si>
  <si>
    <t>ОАЭ</t>
  </si>
  <si>
    <t>Египет</t>
  </si>
  <si>
    <t>Иран</t>
  </si>
  <si>
    <t>Ливан</t>
  </si>
  <si>
    <t>Кувейт</t>
  </si>
  <si>
    <t>Бахрейн</t>
  </si>
  <si>
    <t>Оман</t>
  </si>
  <si>
    <t>Афганистан</t>
  </si>
  <si>
    <t>Ирак</t>
  </si>
  <si>
    <t>Пакистан</t>
  </si>
  <si>
    <t>Катар</t>
  </si>
  <si>
    <t>Иордания</t>
  </si>
  <si>
    <t>Тунис</t>
  </si>
  <si>
    <t>Саудовская Аравия</t>
  </si>
  <si>
    <t>Морокко</t>
  </si>
  <si>
    <t>Палестина</t>
  </si>
  <si>
    <t>Африканский регион</t>
  </si>
  <si>
    <t>Алжир</t>
  </si>
  <si>
    <t>Нигерия</t>
  </si>
  <si>
    <t>Сенегал</t>
  </si>
  <si>
    <t>Камерун</t>
  </si>
  <si>
    <t>ЮАР</t>
  </si>
  <si>
    <t>Того</t>
  </si>
  <si>
    <t>ИТОГО</t>
  </si>
  <si>
    <t>Доля</t>
  </si>
  <si>
    <t>Бруней</t>
  </si>
  <si>
    <t>Турция</t>
  </si>
  <si>
    <t>Кипр</t>
  </si>
  <si>
    <t>Боливия</t>
  </si>
  <si>
    <t>Ямайка</t>
  </si>
  <si>
    <t>Буркина-Фасо</t>
  </si>
  <si>
    <t>ДР Конго</t>
  </si>
  <si>
    <t>Всего случаев</t>
  </si>
  <si>
    <t>Прирост за сутки, случаев</t>
  </si>
  <si>
    <t>Прирост за сутки, %</t>
  </si>
  <si>
    <t>Летальных случаев</t>
  </si>
  <si>
    <t>Летальность, %</t>
  </si>
  <si>
    <t>Вне Китая</t>
  </si>
  <si>
    <t>Итого в мире</t>
  </si>
  <si>
    <t>Информация подготовлена ФКУЗ РосНИПЧИ «Микроб»</t>
  </si>
  <si>
    <t>Информация подготовлена с использованием сайта Роспотребнадзора: https://rospotrebnadzor.ru/region/korono_virus/epid.php</t>
  </si>
  <si>
    <t>Всего стран 109, 58 стран с местной передачей, 21 страна с летальными исходами.</t>
  </si>
  <si>
    <t>ИТОГО на 11.03.2020</t>
  </si>
  <si>
    <t>Число случаев заражения коронавирусом COVID-19 на 11 марта 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</si>
</sst>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46" fillId="0" borderId="10" xfId="0" applyFont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164" fontId="46" fillId="0" borderId="10" xfId="0" applyNumberFormat="1" applyFont="1" applyBorder="1" applyAlignment="1">
      <alignment horizontal="center" vertical="center" wrapText="1"/>
    </xf>
    <xf numFmtId="10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64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right" wrapText="1"/>
    </xf>
    <xf numFmtId="0" fontId="52" fillId="0" borderId="10" xfId="0" applyFont="1" applyBorder="1" applyAlignment="1">
      <alignment horizontal="right" wrapText="1"/>
    </xf>
    <xf numFmtId="0" fontId="44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10" fontId="53" fillId="33" borderId="1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view="pageBreakPreview" zoomScale="60" zoomScalePageLayoutView="0" workbookViewId="0" topLeftCell="A1">
      <selection activeCell="N4" sqref="N4"/>
    </sheetView>
  </sheetViews>
  <sheetFormatPr defaultColWidth="9.140625" defaultRowHeight="15"/>
  <cols>
    <col min="1" max="1" width="9.140625" style="1" customWidth="1"/>
    <col min="2" max="2" width="9.8515625" style="1" customWidth="1"/>
    <col min="3" max="3" width="17.7109375" style="5" customWidth="1"/>
    <col min="4" max="4" width="21.140625" style="1" customWidth="1"/>
    <col min="5" max="5" width="18.8515625" style="1" customWidth="1"/>
    <col min="6" max="6" width="8.28125" style="11" customWidth="1"/>
    <col min="7" max="7" width="18.28125" style="1" customWidth="1"/>
    <col min="8" max="8" width="24.421875" style="1" customWidth="1"/>
    <col min="9" max="9" width="18.7109375" style="1" customWidth="1"/>
    <col min="10" max="10" width="22.57421875" style="1" customWidth="1"/>
    <col min="11" max="16384" width="9.140625" style="1" customWidth="1"/>
  </cols>
  <sheetData>
    <row r="1" spans="1:10" ht="47.25" customHeight="1">
      <c r="A1" s="45" t="s">
        <v>140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9.75" customHeight="1">
      <c r="A2" s="42" t="s">
        <v>137</v>
      </c>
      <c r="B2" s="42"/>
      <c r="C2" s="42"/>
      <c r="D2" s="42"/>
      <c r="E2" s="42"/>
      <c r="F2" s="42"/>
      <c r="G2" s="42"/>
      <c r="H2" s="43" t="s">
        <v>136</v>
      </c>
      <c r="I2" s="43"/>
      <c r="J2" s="43"/>
    </row>
    <row r="3" spans="1:10" ht="45">
      <c r="A3" s="3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0" t="s">
        <v>121</v>
      </c>
      <c r="G3" s="19" t="s">
        <v>5</v>
      </c>
      <c r="H3" s="19" t="s">
        <v>6</v>
      </c>
      <c r="I3" s="19" t="s">
        <v>7</v>
      </c>
      <c r="J3" s="19" t="s">
        <v>8</v>
      </c>
    </row>
    <row r="4" spans="1:10" ht="15">
      <c r="A4" s="3"/>
      <c r="B4" s="19"/>
      <c r="C4" s="19"/>
      <c r="D4" s="19"/>
      <c r="E4" s="19"/>
      <c r="F4" s="20"/>
      <c r="G4" s="19"/>
      <c r="H4" s="19"/>
      <c r="I4" s="19"/>
      <c r="J4" s="19"/>
    </row>
    <row r="5" spans="1:10" ht="16.5" customHeight="1">
      <c r="A5" s="44" t="s">
        <v>9</v>
      </c>
      <c r="B5" s="21">
        <v>1</v>
      </c>
      <c r="C5" s="4">
        <v>43800</v>
      </c>
      <c r="D5" s="22" t="s">
        <v>10</v>
      </c>
      <c r="E5" s="23">
        <v>80955</v>
      </c>
      <c r="F5" s="12">
        <f aca="true" t="shared" si="0" ref="F5:F26">E5/118921</f>
        <v>0.6807460414897285</v>
      </c>
      <c r="G5" s="24">
        <v>31</v>
      </c>
      <c r="H5" s="23">
        <v>3162</v>
      </c>
      <c r="I5" s="24">
        <v>22</v>
      </c>
      <c r="J5" s="23" t="s">
        <v>11</v>
      </c>
    </row>
    <row r="6" spans="1:10" ht="24.75" customHeight="1">
      <c r="A6" s="44"/>
      <c r="B6" s="21">
        <v>2</v>
      </c>
      <c r="C6" s="4">
        <v>43849</v>
      </c>
      <c r="D6" s="22" t="s">
        <v>14</v>
      </c>
      <c r="E6" s="23">
        <v>7755</v>
      </c>
      <c r="F6" s="12">
        <f t="shared" si="0"/>
        <v>0.06521135880122098</v>
      </c>
      <c r="G6" s="24">
        <v>242</v>
      </c>
      <c r="H6" s="23">
        <v>60</v>
      </c>
      <c r="I6" s="24">
        <v>6</v>
      </c>
      <c r="J6" s="23" t="s">
        <v>11</v>
      </c>
    </row>
    <row r="7" spans="1:10" ht="48" customHeight="1">
      <c r="A7" s="44"/>
      <c r="B7" s="21"/>
      <c r="C7" s="3"/>
      <c r="D7" s="22" t="s">
        <v>13</v>
      </c>
      <c r="E7" s="23">
        <v>696</v>
      </c>
      <c r="F7" s="12">
        <f t="shared" si="0"/>
        <v>0.0058526248517923665</v>
      </c>
      <c r="G7" s="24">
        <v>0</v>
      </c>
      <c r="H7" s="23">
        <v>7</v>
      </c>
      <c r="I7" s="24">
        <v>0</v>
      </c>
      <c r="J7" s="23" t="s">
        <v>11</v>
      </c>
    </row>
    <row r="8" spans="1:10" ht="15">
      <c r="A8" s="44"/>
      <c r="B8" s="21">
        <v>3</v>
      </c>
      <c r="C8" s="4">
        <v>43844</v>
      </c>
      <c r="D8" s="22" t="s">
        <v>12</v>
      </c>
      <c r="E8" s="23">
        <v>581</v>
      </c>
      <c r="F8" s="12">
        <f t="shared" si="0"/>
        <v>0.004885596320246214</v>
      </c>
      <c r="G8" s="24">
        <v>70</v>
      </c>
      <c r="H8" s="23">
        <v>10</v>
      </c>
      <c r="I8" s="24">
        <v>3</v>
      </c>
      <c r="J8" s="23" t="s">
        <v>11</v>
      </c>
    </row>
    <row r="9" spans="1:10" ht="15">
      <c r="A9" s="44"/>
      <c r="B9" s="21">
        <v>4</v>
      </c>
      <c r="C9" s="4">
        <v>43854</v>
      </c>
      <c r="D9" s="22" t="s">
        <v>16</v>
      </c>
      <c r="E9" s="23">
        <v>166</v>
      </c>
      <c r="F9" s="12">
        <f t="shared" si="0"/>
        <v>0.0013958846629274896</v>
      </c>
      <c r="G9" s="24">
        <v>6</v>
      </c>
      <c r="H9" s="23">
        <v>0</v>
      </c>
      <c r="I9" s="24">
        <v>0</v>
      </c>
      <c r="J9" s="23" t="s">
        <v>11</v>
      </c>
    </row>
    <row r="10" spans="1:10" ht="15">
      <c r="A10" s="44"/>
      <c r="B10" s="21">
        <v>5</v>
      </c>
      <c r="C10" s="4">
        <v>43855</v>
      </c>
      <c r="D10" s="22" t="s">
        <v>18</v>
      </c>
      <c r="E10" s="23">
        <v>129</v>
      </c>
      <c r="F10" s="12">
        <f t="shared" si="0"/>
        <v>0.001084753744082206</v>
      </c>
      <c r="G10" s="24">
        <v>12</v>
      </c>
      <c r="H10" s="23">
        <v>0</v>
      </c>
      <c r="I10" s="24">
        <v>0</v>
      </c>
      <c r="J10" s="23" t="s">
        <v>11</v>
      </c>
    </row>
    <row r="11" spans="1:10" ht="15">
      <c r="A11" s="44"/>
      <c r="B11" s="21">
        <v>6</v>
      </c>
      <c r="C11" s="4">
        <v>43855</v>
      </c>
      <c r="D11" s="22" t="s">
        <v>17</v>
      </c>
      <c r="E11" s="23">
        <v>101</v>
      </c>
      <c r="F11" s="12">
        <f t="shared" si="0"/>
        <v>0.0008493033190100992</v>
      </c>
      <c r="G11" s="24">
        <v>10</v>
      </c>
      <c r="H11" s="23">
        <v>3</v>
      </c>
      <c r="I11" s="24">
        <v>0</v>
      </c>
      <c r="J11" s="23" t="s">
        <v>11</v>
      </c>
    </row>
    <row r="12" spans="1:10" ht="15">
      <c r="A12" s="44"/>
      <c r="B12" s="21">
        <v>7</v>
      </c>
      <c r="C12" s="4">
        <v>43853</v>
      </c>
      <c r="D12" s="22" t="s">
        <v>15</v>
      </c>
      <c r="E12" s="23">
        <v>34</v>
      </c>
      <c r="F12" s="12">
        <f t="shared" si="0"/>
        <v>0.0002859040875875581</v>
      </c>
      <c r="G12" s="24">
        <v>3</v>
      </c>
      <c r="H12" s="23">
        <v>0</v>
      </c>
      <c r="I12" s="24">
        <v>0</v>
      </c>
      <c r="J12" s="23" t="s">
        <v>11</v>
      </c>
    </row>
    <row r="13" spans="1:10" ht="15">
      <c r="A13" s="44"/>
      <c r="B13" s="21">
        <v>8</v>
      </c>
      <c r="C13" s="4">
        <v>43860</v>
      </c>
      <c r="D13" s="22" t="s">
        <v>20</v>
      </c>
      <c r="E13" s="23">
        <v>33</v>
      </c>
      <c r="F13" s="12">
        <f t="shared" si="0"/>
        <v>0.0002774951438349829</v>
      </c>
      <c r="G13" s="24">
        <v>13</v>
      </c>
      <c r="H13" s="23">
        <v>1</v>
      </c>
      <c r="I13" s="24">
        <v>0</v>
      </c>
      <c r="J13" s="23" t="s">
        <v>11</v>
      </c>
    </row>
    <row r="14" spans="1:10" ht="15">
      <c r="A14" s="44"/>
      <c r="B14" s="21">
        <v>9</v>
      </c>
      <c r="C14" s="4">
        <v>43889</v>
      </c>
      <c r="D14" s="22" t="s">
        <v>21</v>
      </c>
      <c r="E14" s="23">
        <v>5</v>
      </c>
      <c r="F14" s="12">
        <f t="shared" si="0"/>
        <v>4.2044718762876196E-05</v>
      </c>
      <c r="G14" s="24">
        <v>0</v>
      </c>
      <c r="H14" s="23">
        <v>0</v>
      </c>
      <c r="I14" s="24">
        <v>0</v>
      </c>
      <c r="J14" s="23" t="s">
        <v>11</v>
      </c>
    </row>
    <row r="15" spans="1:10" ht="15">
      <c r="A15" s="44"/>
      <c r="B15" s="21">
        <v>10</v>
      </c>
      <c r="C15" s="4">
        <v>43857</v>
      </c>
      <c r="D15" s="22" t="s">
        <v>19</v>
      </c>
      <c r="E15" s="23">
        <v>2</v>
      </c>
      <c r="F15" s="12">
        <f t="shared" si="0"/>
        <v>1.6817887505150478E-05</v>
      </c>
      <c r="G15" s="24">
        <v>0</v>
      </c>
      <c r="H15" s="23">
        <v>0</v>
      </c>
      <c r="I15" s="24">
        <v>0</v>
      </c>
      <c r="J15" s="23" t="s">
        <v>11</v>
      </c>
    </row>
    <row r="16" spans="1:10" ht="15">
      <c r="A16" s="44"/>
      <c r="B16" s="21">
        <v>11</v>
      </c>
      <c r="C16" s="4">
        <v>43899</v>
      </c>
      <c r="D16" s="22" t="s">
        <v>22</v>
      </c>
      <c r="E16" s="23">
        <v>1</v>
      </c>
      <c r="F16" s="12">
        <f t="shared" si="0"/>
        <v>8.408943752575239E-06</v>
      </c>
      <c r="G16" s="24">
        <v>0</v>
      </c>
      <c r="H16" s="23">
        <v>0</v>
      </c>
      <c r="I16" s="24">
        <v>0</v>
      </c>
      <c r="J16" s="23" t="s">
        <v>23</v>
      </c>
    </row>
    <row r="17" spans="1:10" ht="15.75">
      <c r="A17" s="44"/>
      <c r="B17" s="21">
        <v>12</v>
      </c>
      <c r="C17" s="4">
        <v>43900</v>
      </c>
      <c r="D17" s="22" t="s">
        <v>122</v>
      </c>
      <c r="E17" s="23">
        <v>1</v>
      </c>
      <c r="F17" s="12">
        <f t="shared" si="0"/>
        <v>8.408943752575239E-06</v>
      </c>
      <c r="G17" s="25">
        <v>1</v>
      </c>
      <c r="H17" s="23">
        <v>0</v>
      </c>
      <c r="I17" s="25">
        <v>0</v>
      </c>
      <c r="J17" s="23" t="s">
        <v>23</v>
      </c>
    </row>
    <row r="18" spans="1:10" s="9" customFormat="1" ht="15.75">
      <c r="A18" s="44"/>
      <c r="B18" s="21"/>
      <c r="C18" s="6"/>
      <c r="D18" s="7" t="s">
        <v>120</v>
      </c>
      <c r="E18" s="7">
        <f>SUM(E5:E17)</f>
        <v>90459</v>
      </c>
      <c r="F18" s="12">
        <f t="shared" si="0"/>
        <v>0.7606646429142035</v>
      </c>
      <c r="G18" s="8">
        <f>SUM(G5:G17)</f>
        <v>388</v>
      </c>
      <c r="H18" s="8">
        <f>SUM(H5:H17)</f>
        <v>3243</v>
      </c>
      <c r="I18" s="8">
        <f>SUM(I5:I17)</f>
        <v>31</v>
      </c>
      <c r="J18" s="7"/>
    </row>
    <row r="19" spans="1:10" ht="16.5" customHeight="1">
      <c r="A19" s="44" t="s">
        <v>24</v>
      </c>
      <c r="B19" s="21">
        <v>13</v>
      </c>
      <c r="C19" s="4">
        <v>43842</v>
      </c>
      <c r="D19" s="22" t="s">
        <v>25</v>
      </c>
      <c r="E19" s="23">
        <v>50</v>
      </c>
      <c r="F19" s="12">
        <f t="shared" si="0"/>
        <v>0.00042044718762876193</v>
      </c>
      <c r="G19" s="24">
        <v>0</v>
      </c>
      <c r="H19" s="23">
        <v>1</v>
      </c>
      <c r="I19" s="24">
        <v>0</v>
      </c>
      <c r="J19" s="23" t="s">
        <v>11</v>
      </c>
    </row>
    <row r="20" spans="1:10" ht="15">
      <c r="A20" s="44"/>
      <c r="B20" s="21">
        <v>14</v>
      </c>
      <c r="C20" s="4">
        <v>43860</v>
      </c>
      <c r="D20" s="22" t="s">
        <v>28</v>
      </c>
      <c r="E20" s="23">
        <v>50</v>
      </c>
      <c r="F20" s="12">
        <f t="shared" si="0"/>
        <v>0.00042044718762876193</v>
      </c>
      <c r="G20" s="24">
        <v>7</v>
      </c>
      <c r="H20" s="23">
        <v>0</v>
      </c>
      <c r="I20" s="24">
        <v>0</v>
      </c>
      <c r="J20" s="23" t="s">
        <v>11</v>
      </c>
    </row>
    <row r="21" spans="1:10" ht="15">
      <c r="A21" s="44"/>
      <c r="B21" s="21">
        <v>15</v>
      </c>
      <c r="C21" s="4">
        <v>43892</v>
      </c>
      <c r="D21" s="22" t="s">
        <v>30</v>
      </c>
      <c r="E21" s="23">
        <v>27</v>
      </c>
      <c r="F21" s="12">
        <f t="shared" si="0"/>
        <v>0.00022704148131953144</v>
      </c>
      <c r="G21" s="24">
        <v>8</v>
      </c>
      <c r="H21" s="23">
        <v>0</v>
      </c>
      <c r="I21" s="24">
        <v>0</v>
      </c>
      <c r="J21" s="23" t="s">
        <v>11</v>
      </c>
    </row>
    <row r="22" spans="1:10" ht="15">
      <c r="A22" s="44"/>
      <c r="B22" s="21">
        <v>16</v>
      </c>
      <c r="C22" s="4">
        <v>43897</v>
      </c>
      <c r="D22" s="22" t="s">
        <v>29</v>
      </c>
      <c r="E22" s="23">
        <v>4</v>
      </c>
      <c r="F22" s="12">
        <f t="shared" si="0"/>
        <v>3.3635775010300956E-05</v>
      </c>
      <c r="G22" s="24">
        <v>0</v>
      </c>
      <c r="H22" s="23">
        <v>0</v>
      </c>
      <c r="I22" s="24">
        <v>0</v>
      </c>
      <c r="J22" s="23" t="s">
        <v>11</v>
      </c>
    </row>
    <row r="23" spans="1:10" ht="15">
      <c r="A23" s="44"/>
      <c r="B23" s="21">
        <v>17</v>
      </c>
      <c r="C23" s="4">
        <v>43898</v>
      </c>
      <c r="D23" s="22" t="s">
        <v>32</v>
      </c>
      <c r="E23" s="23">
        <v>3</v>
      </c>
      <c r="F23" s="12">
        <f t="shared" si="0"/>
        <v>2.5226831257725717E-05</v>
      </c>
      <c r="G23" s="24">
        <v>0</v>
      </c>
      <c r="H23" s="23">
        <v>0</v>
      </c>
      <c r="I23" s="24">
        <v>0</v>
      </c>
      <c r="J23" s="23" t="s">
        <v>11</v>
      </c>
    </row>
    <row r="24" spans="1:10" ht="15">
      <c r="A24" s="44"/>
      <c r="B24" s="21">
        <v>18</v>
      </c>
      <c r="C24" s="4">
        <v>43854</v>
      </c>
      <c r="D24" s="22" t="s">
        <v>26</v>
      </c>
      <c r="E24" s="23">
        <v>1</v>
      </c>
      <c r="F24" s="12">
        <f t="shared" si="0"/>
        <v>8.408943752575239E-06</v>
      </c>
      <c r="G24" s="24">
        <v>0</v>
      </c>
      <c r="H24" s="23">
        <v>0</v>
      </c>
      <c r="I24" s="24">
        <v>0</v>
      </c>
      <c r="J24" s="23" t="s">
        <v>23</v>
      </c>
    </row>
    <row r="25" spans="1:10" ht="15">
      <c r="A25" s="44"/>
      <c r="B25" s="21">
        <v>19</v>
      </c>
      <c r="C25" s="4">
        <v>43857</v>
      </c>
      <c r="D25" s="22" t="s">
        <v>27</v>
      </c>
      <c r="E25" s="23">
        <v>1</v>
      </c>
      <c r="F25" s="12">
        <f t="shared" si="0"/>
        <v>8.408943752575239E-06</v>
      </c>
      <c r="G25" s="24">
        <v>0</v>
      </c>
      <c r="H25" s="23">
        <v>0</v>
      </c>
      <c r="I25" s="24">
        <v>0</v>
      </c>
      <c r="J25" s="23" t="s">
        <v>23</v>
      </c>
    </row>
    <row r="26" spans="1:10" ht="15">
      <c r="A26" s="44"/>
      <c r="B26" s="21">
        <v>20</v>
      </c>
      <c r="C26" s="4">
        <v>43896</v>
      </c>
      <c r="D26" s="22" t="s">
        <v>31</v>
      </c>
      <c r="E26" s="23">
        <v>1</v>
      </c>
      <c r="F26" s="12">
        <f t="shared" si="0"/>
        <v>8.408943752575239E-06</v>
      </c>
      <c r="G26" s="24">
        <v>0</v>
      </c>
      <c r="H26" s="22">
        <v>0</v>
      </c>
      <c r="I26" s="24">
        <v>0</v>
      </c>
      <c r="J26" s="23" t="s">
        <v>23</v>
      </c>
    </row>
    <row r="27" spans="1:10" s="9" customFormat="1" ht="16.5" customHeight="1">
      <c r="A27" s="44"/>
      <c r="B27" s="21"/>
      <c r="C27" s="6"/>
      <c r="D27" s="7" t="s">
        <v>120</v>
      </c>
      <c r="E27" s="7">
        <f>SUM(E19:E26)</f>
        <v>137</v>
      </c>
      <c r="F27" s="12">
        <f>E27/118921</f>
        <v>0.0011520252941028077</v>
      </c>
      <c r="G27" s="7">
        <f>SUM(G19:G26)</f>
        <v>15</v>
      </c>
      <c r="H27" s="7">
        <f>SUM(H19:H26)</f>
        <v>1</v>
      </c>
      <c r="I27" s="7">
        <f>SUM(I19:I26)</f>
        <v>0</v>
      </c>
      <c r="J27" s="7"/>
    </row>
    <row r="28" spans="1:10" ht="15">
      <c r="A28" s="44" t="s">
        <v>33</v>
      </c>
      <c r="B28" s="21">
        <v>21</v>
      </c>
      <c r="C28" s="4">
        <v>43860</v>
      </c>
      <c r="D28" s="22" t="s">
        <v>37</v>
      </c>
      <c r="E28" s="23">
        <v>10149</v>
      </c>
      <c r="F28" s="12">
        <f aca="true" t="shared" si="1" ref="F28:F59">E28/118921</f>
        <v>0.0853423701448861</v>
      </c>
      <c r="G28" s="24">
        <v>977</v>
      </c>
      <c r="H28" s="23">
        <v>631</v>
      </c>
      <c r="I28" s="24">
        <v>168</v>
      </c>
      <c r="J28" s="23" t="s">
        <v>11</v>
      </c>
    </row>
    <row r="29" spans="1:10" ht="15">
      <c r="A29" s="44"/>
      <c r="B29" s="21">
        <v>22</v>
      </c>
      <c r="C29" s="4">
        <v>43855</v>
      </c>
      <c r="D29" s="22" t="s">
        <v>34</v>
      </c>
      <c r="E29" s="23">
        <v>1784</v>
      </c>
      <c r="F29" s="12">
        <f t="shared" si="1"/>
        <v>0.015001555654594226</v>
      </c>
      <c r="G29" s="24">
        <v>372</v>
      </c>
      <c r="H29" s="23">
        <v>33</v>
      </c>
      <c r="I29" s="24">
        <v>3</v>
      </c>
      <c r="J29" s="23" t="s">
        <v>11</v>
      </c>
    </row>
    <row r="30" spans="1:10" ht="15">
      <c r="A30" s="44"/>
      <c r="B30" s="21">
        <v>23</v>
      </c>
      <c r="C30" s="4">
        <v>43861</v>
      </c>
      <c r="D30" s="22" t="s">
        <v>39</v>
      </c>
      <c r="E30" s="23">
        <v>1695</v>
      </c>
      <c r="F30" s="12">
        <f t="shared" si="1"/>
        <v>0.01425315966061503</v>
      </c>
      <c r="G30" s="24">
        <v>464</v>
      </c>
      <c r="H30" s="23">
        <v>36</v>
      </c>
      <c r="I30" s="24">
        <v>6</v>
      </c>
      <c r="J30" s="23" t="s">
        <v>11</v>
      </c>
    </row>
    <row r="31" spans="1:10" ht="15">
      <c r="A31" s="44"/>
      <c r="B31" s="21">
        <v>24</v>
      </c>
      <c r="C31" s="4">
        <v>43858</v>
      </c>
      <c r="D31" s="22" t="s">
        <v>35</v>
      </c>
      <c r="E31" s="23">
        <v>1565</v>
      </c>
      <c r="F31" s="12">
        <f t="shared" si="1"/>
        <v>0.013159996972780249</v>
      </c>
      <c r="G31" s="24">
        <v>341</v>
      </c>
      <c r="H31" s="23">
        <v>2</v>
      </c>
      <c r="I31" s="24">
        <v>0</v>
      </c>
      <c r="J31" s="23" t="s">
        <v>11</v>
      </c>
    </row>
    <row r="32" spans="1:10" ht="15">
      <c r="A32" s="44"/>
      <c r="B32" s="21">
        <v>25</v>
      </c>
      <c r="C32" s="4">
        <v>43886</v>
      </c>
      <c r="D32" s="22" t="s">
        <v>46</v>
      </c>
      <c r="E32" s="23">
        <v>491</v>
      </c>
      <c r="F32" s="12">
        <f t="shared" si="1"/>
        <v>0.004128791382514443</v>
      </c>
      <c r="G32" s="24">
        <v>117</v>
      </c>
      <c r="H32" s="23">
        <v>3</v>
      </c>
      <c r="I32" s="24">
        <v>1</v>
      </c>
      <c r="J32" s="23" t="s">
        <v>11</v>
      </c>
    </row>
    <row r="33" spans="1:10" ht="15">
      <c r="A33" s="44"/>
      <c r="B33" s="21">
        <v>26</v>
      </c>
      <c r="C33" s="4">
        <v>43887</v>
      </c>
      <c r="D33" s="22" t="s">
        <v>49</v>
      </c>
      <c r="E33" s="23">
        <v>400</v>
      </c>
      <c r="F33" s="12">
        <f t="shared" si="1"/>
        <v>0.0033635775010300954</v>
      </c>
      <c r="G33" s="24">
        <v>173</v>
      </c>
      <c r="H33" s="23">
        <v>0</v>
      </c>
      <c r="I33" s="24">
        <v>0</v>
      </c>
      <c r="J33" s="23" t="s">
        <v>11</v>
      </c>
    </row>
    <row r="34" spans="1:10" ht="15">
      <c r="A34" s="44"/>
      <c r="B34" s="21">
        <v>27</v>
      </c>
      <c r="C34" s="4">
        <v>43861</v>
      </c>
      <c r="D34" s="22" t="s">
        <v>38</v>
      </c>
      <c r="E34" s="23">
        <v>383</v>
      </c>
      <c r="F34" s="12">
        <f t="shared" si="1"/>
        <v>0.0032206254572363165</v>
      </c>
      <c r="G34" s="24">
        <v>64</v>
      </c>
      <c r="H34" s="23">
        <v>6</v>
      </c>
      <c r="I34" s="24">
        <v>3</v>
      </c>
      <c r="J34" s="23" t="s">
        <v>11</v>
      </c>
    </row>
    <row r="35" spans="1:10" ht="15">
      <c r="A35" s="44"/>
      <c r="B35" s="21">
        <v>28</v>
      </c>
      <c r="C35" s="4">
        <v>43888</v>
      </c>
      <c r="D35" s="22" t="s">
        <v>52</v>
      </c>
      <c r="E35" s="23">
        <v>382</v>
      </c>
      <c r="F35" s="12">
        <f t="shared" si="1"/>
        <v>0.003212216513483741</v>
      </c>
      <c r="G35" s="24">
        <v>61</v>
      </c>
      <c r="H35" s="23">
        <v>4</v>
      </c>
      <c r="I35" s="24">
        <v>1</v>
      </c>
      <c r="J35" s="23" t="s">
        <v>11</v>
      </c>
    </row>
    <row r="36" spans="1:10" ht="15">
      <c r="A36" s="44"/>
      <c r="B36" s="21">
        <v>29</v>
      </c>
      <c r="C36" s="4">
        <v>43861</v>
      </c>
      <c r="D36" s="22" t="s">
        <v>41</v>
      </c>
      <c r="E36" s="23">
        <v>326</v>
      </c>
      <c r="F36" s="12">
        <f t="shared" si="1"/>
        <v>0.002741315663339528</v>
      </c>
      <c r="G36" s="24">
        <v>78</v>
      </c>
      <c r="H36" s="23">
        <v>0</v>
      </c>
      <c r="I36" s="24">
        <v>0</v>
      </c>
      <c r="J36" s="23" t="s">
        <v>11</v>
      </c>
    </row>
    <row r="37" spans="1:10" ht="15">
      <c r="A37" s="44"/>
      <c r="B37" s="21">
        <v>30</v>
      </c>
      <c r="C37" s="4">
        <v>43865</v>
      </c>
      <c r="D37" s="22" t="s">
        <v>42</v>
      </c>
      <c r="E37" s="23">
        <v>267</v>
      </c>
      <c r="F37" s="12">
        <f t="shared" si="1"/>
        <v>0.002245187981937589</v>
      </c>
      <c r="G37" s="24">
        <v>28</v>
      </c>
      <c r="H37" s="23">
        <v>0</v>
      </c>
      <c r="I37" s="24">
        <v>0</v>
      </c>
      <c r="J37" s="23" t="s">
        <v>11</v>
      </c>
    </row>
    <row r="38" spans="1:10" ht="15">
      <c r="A38" s="44"/>
      <c r="B38" s="21">
        <v>31</v>
      </c>
      <c r="C38" s="4">
        <v>43888</v>
      </c>
      <c r="D38" s="22" t="s">
        <v>50</v>
      </c>
      <c r="E38" s="23">
        <v>264</v>
      </c>
      <c r="F38" s="12">
        <f t="shared" si="1"/>
        <v>0.002219961150679863</v>
      </c>
      <c r="G38" s="24">
        <v>227</v>
      </c>
      <c r="H38" s="23">
        <v>0</v>
      </c>
      <c r="I38" s="24">
        <v>0</v>
      </c>
      <c r="J38" s="23" t="s">
        <v>11</v>
      </c>
    </row>
    <row r="39" spans="1:10" ht="15">
      <c r="A39" s="44"/>
      <c r="B39" s="21">
        <v>32</v>
      </c>
      <c r="C39" s="4">
        <v>43886</v>
      </c>
      <c r="D39" s="22" t="s">
        <v>44</v>
      </c>
      <c r="E39" s="23">
        <v>182</v>
      </c>
      <c r="F39" s="12">
        <f t="shared" si="1"/>
        <v>0.0015304277629686934</v>
      </c>
      <c r="G39" s="24">
        <v>51</v>
      </c>
      <c r="H39" s="23">
        <v>0</v>
      </c>
      <c r="I39" s="24">
        <v>0</v>
      </c>
      <c r="J39" s="23" t="s">
        <v>11</v>
      </c>
    </row>
    <row r="40" spans="1:10" ht="15">
      <c r="A40" s="44"/>
      <c r="B40" s="21">
        <v>33</v>
      </c>
      <c r="C40" s="4">
        <v>43887</v>
      </c>
      <c r="D40" s="22" t="s">
        <v>54</v>
      </c>
      <c r="E40" s="23">
        <v>89</v>
      </c>
      <c r="F40" s="12">
        <f t="shared" si="1"/>
        <v>0.0007483959939791963</v>
      </c>
      <c r="G40" s="24">
        <v>5</v>
      </c>
      <c r="H40" s="23">
        <v>0</v>
      </c>
      <c r="I40" s="24">
        <v>0</v>
      </c>
      <c r="J40" s="23" t="s">
        <v>11</v>
      </c>
    </row>
    <row r="41" spans="1:10" ht="15">
      <c r="A41" s="44"/>
      <c r="B41" s="21">
        <v>34</v>
      </c>
      <c r="C41" s="4">
        <v>43889</v>
      </c>
      <c r="D41" s="22" t="s">
        <v>60</v>
      </c>
      <c r="E41" s="23">
        <v>81</v>
      </c>
      <c r="F41" s="12">
        <f t="shared" si="1"/>
        <v>0.0006811244439585944</v>
      </c>
      <c r="G41" s="24">
        <v>16</v>
      </c>
      <c r="H41" s="23">
        <v>0</v>
      </c>
      <c r="I41" s="24">
        <v>0</v>
      </c>
      <c r="J41" s="23" t="s">
        <v>11</v>
      </c>
    </row>
    <row r="42" spans="1:10" ht="15">
      <c r="A42" s="44"/>
      <c r="B42" s="21">
        <v>35</v>
      </c>
      <c r="C42" s="4">
        <v>43888</v>
      </c>
      <c r="D42" s="22" t="s">
        <v>53</v>
      </c>
      <c r="E42" s="23">
        <v>49</v>
      </c>
      <c r="F42" s="12">
        <f t="shared" si="1"/>
        <v>0.0004120382438761867</v>
      </c>
      <c r="G42" s="24">
        <v>0</v>
      </c>
      <c r="H42" s="23">
        <v>2</v>
      </c>
      <c r="I42" s="24">
        <v>0</v>
      </c>
      <c r="J42" s="23" t="s">
        <v>11</v>
      </c>
    </row>
    <row r="43" spans="1:10" ht="15">
      <c r="A43" s="44"/>
      <c r="B43" s="21">
        <v>36</v>
      </c>
      <c r="C43" s="4">
        <v>43891</v>
      </c>
      <c r="D43" s="22" t="s">
        <v>64</v>
      </c>
      <c r="E43" s="23">
        <v>41</v>
      </c>
      <c r="F43" s="12">
        <f t="shared" si="1"/>
        <v>0.0003447666938555848</v>
      </c>
      <c r="G43" s="24">
        <v>10</v>
      </c>
      <c r="H43" s="23">
        <v>0</v>
      </c>
      <c r="I43" s="24">
        <v>0</v>
      </c>
      <c r="J43" s="23" t="s">
        <v>11</v>
      </c>
    </row>
    <row r="44" spans="1:10" ht="15">
      <c r="A44" s="44"/>
      <c r="B44" s="21">
        <v>37</v>
      </c>
      <c r="C44" s="4">
        <v>43892</v>
      </c>
      <c r="D44" s="22" t="s">
        <v>66</v>
      </c>
      <c r="E44" s="23">
        <v>41</v>
      </c>
      <c r="F44" s="12">
        <f t="shared" si="1"/>
        <v>0.0003447666938555848</v>
      </c>
      <c r="G44" s="24">
        <v>2</v>
      </c>
      <c r="H44" s="23">
        <v>0</v>
      </c>
      <c r="I44" s="24">
        <v>0</v>
      </c>
      <c r="J44" s="23" t="s">
        <v>11</v>
      </c>
    </row>
    <row r="45" spans="1:10" ht="15">
      <c r="A45" s="44"/>
      <c r="B45" s="21">
        <v>38</v>
      </c>
      <c r="C45" s="4">
        <v>43882</v>
      </c>
      <c r="D45" s="22" t="s">
        <v>43</v>
      </c>
      <c r="E45" s="23">
        <v>39</v>
      </c>
      <c r="F45" s="12">
        <f t="shared" si="1"/>
        <v>0.00032794880635043434</v>
      </c>
      <c r="G45" s="24">
        <v>0</v>
      </c>
      <c r="H45" s="23">
        <v>0</v>
      </c>
      <c r="I45" s="24">
        <v>0</v>
      </c>
      <c r="J45" s="23" t="s">
        <v>11</v>
      </c>
    </row>
    <row r="46" spans="1:10" ht="15">
      <c r="A46" s="44"/>
      <c r="B46" s="21">
        <v>39</v>
      </c>
      <c r="C46" s="4">
        <v>43890</v>
      </c>
      <c r="D46" s="22" t="s">
        <v>63</v>
      </c>
      <c r="E46" s="23">
        <v>34</v>
      </c>
      <c r="F46" s="12">
        <f t="shared" si="1"/>
        <v>0.0002859040875875581</v>
      </c>
      <c r="G46" s="24">
        <v>10</v>
      </c>
      <c r="H46" s="23">
        <v>0</v>
      </c>
      <c r="I46" s="24">
        <v>0</v>
      </c>
      <c r="J46" s="23" t="s">
        <v>11</v>
      </c>
    </row>
    <row r="47" spans="1:10" ht="15">
      <c r="A47" s="44"/>
      <c r="B47" s="21">
        <v>40</v>
      </c>
      <c r="C47" s="4">
        <v>43894</v>
      </c>
      <c r="D47" s="22" t="s">
        <v>72</v>
      </c>
      <c r="E47" s="23">
        <v>31</v>
      </c>
      <c r="F47" s="12">
        <f t="shared" si="1"/>
        <v>0.0002606772563298324</v>
      </c>
      <c r="G47" s="24">
        <v>15</v>
      </c>
      <c r="H47" s="23">
        <v>0</v>
      </c>
      <c r="I47" s="24">
        <v>0</v>
      </c>
      <c r="J47" s="23" t="s">
        <v>11</v>
      </c>
    </row>
    <row r="48" spans="1:10" ht="15">
      <c r="A48" s="44"/>
      <c r="B48" s="21">
        <v>41</v>
      </c>
      <c r="C48" s="4">
        <v>43859</v>
      </c>
      <c r="D48" s="22" t="s">
        <v>36</v>
      </c>
      <c r="E48" s="23">
        <v>30</v>
      </c>
      <c r="F48" s="12">
        <f t="shared" si="1"/>
        <v>0.00025226831257725715</v>
      </c>
      <c r="G48" s="24">
        <v>0</v>
      </c>
      <c r="H48" s="23">
        <v>0</v>
      </c>
      <c r="I48" s="24">
        <v>0</v>
      </c>
      <c r="J48" s="23" t="s">
        <v>11</v>
      </c>
    </row>
    <row r="49" spans="1:10" ht="15">
      <c r="A49" s="44"/>
      <c r="B49" s="21">
        <v>42</v>
      </c>
      <c r="C49" s="4">
        <v>43887</v>
      </c>
      <c r="D49" s="22" t="s">
        <v>55</v>
      </c>
      <c r="E49" s="23">
        <v>25</v>
      </c>
      <c r="F49" s="12">
        <f t="shared" si="1"/>
        <v>0.00021022359381438096</v>
      </c>
      <c r="G49" s="24">
        <v>8</v>
      </c>
      <c r="H49" s="23">
        <v>0</v>
      </c>
      <c r="I49" s="24">
        <v>0</v>
      </c>
      <c r="J49" s="23" t="s">
        <v>11</v>
      </c>
    </row>
    <row r="50" spans="1:10" ht="15">
      <c r="A50" s="44"/>
      <c r="B50" s="21">
        <v>43</v>
      </c>
      <c r="C50" s="4">
        <v>43894</v>
      </c>
      <c r="D50" s="22" t="s">
        <v>71</v>
      </c>
      <c r="E50" s="23">
        <v>22</v>
      </c>
      <c r="F50" s="12">
        <f t="shared" si="1"/>
        <v>0.00018499676255665526</v>
      </c>
      <c r="G50" s="24">
        <v>6</v>
      </c>
      <c r="H50" s="23">
        <v>0</v>
      </c>
      <c r="I50" s="24">
        <v>0</v>
      </c>
      <c r="J50" s="23" t="s">
        <v>23</v>
      </c>
    </row>
    <row r="51" spans="1:10" ht="15">
      <c r="A51" s="44"/>
      <c r="B51" s="21">
        <v>44</v>
      </c>
      <c r="C51" s="4">
        <v>43861</v>
      </c>
      <c r="D51" s="22" t="s">
        <v>40</v>
      </c>
      <c r="E51" s="23">
        <v>20</v>
      </c>
      <c r="F51" s="12">
        <f t="shared" si="1"/>
        <v>0.00016817887505150478</v>
      </c>
      <c r="G51" s="24">
        <v>0</v>
      </c>
      <c r="H51" s="23">
        <v>0</v>
      </c>
      <c r="I51" s="24">
        <v>0</v>
      </c>
      <c r="J51" s="23" t="s">
        <v>23</v>
      </c>
    </row>
    <row r="52" spans="1:10" ht="15">
      <c r="A52" s="44"/>
      <c r="B52" s="21">
        <v>45</v>
      </c>
      <c r="C52" s="4">
        <v>43887</v>
      </c>
      <c r="D52" s="22" t="s">
        <v>48</v>
      </c>
      <c r="E52" s="23">
        <v>15</v>
      </c>
      <c r="F52" s="12">
        <f t="shared" si="1"/>
        <v>0.00012613415628862857</v>
      </c>
      <c r="G52" s="24">
        <v>0</v>
      </c>
      <c r="H52" s="23">
        <v>0</v>
      </c>
      <c r="I52" s="24">
        <v>0</v>
      </c>
      <c r="J52" s="23" t="s">
        <v>23</v>
      </c>
    </row>
    <row r="53" spans="1:10" ht="15">
      <c r="A53" s="44"/>
      <c r="B53" s="21">
        <v>46</v>
      </c>
      <c r="C53" s="4">
        <v>43886</v>
      </c>
      <c r="D53" s="22" t="s">
        <v>45</v>
      </c>
      <c r="E53" s="23">
        <v>12</v>
      </c>
      <c r="F53" s="12">
        <f t="shared" si="1"/>
        <v>0.00010090732503090287</v>
      </c>
      <c r="G53" s="24">
        <v>0</v>
      </c>
      <c r="H53" s="23">
        <v>0</v>
      </c>
      <c r="I53" s="24">
        <v>0</v>
      </c>
      <c r="J53" s="23" t="s">
        <v>11</v>
      </c>
    </row>
    <row r="54" spans="1:10" ht="15">
      <c r="A54" s="44"/>
      <c r="B54" s="21">
        <v>47</v>
      </c>
      <c r="C54" s="4">
        <v>43888</v>
      </c>
      <c r="D54" s="22" t="s">
        <v>51</v>
      </c>
      <c r="E54" s="23">
        <v>12</v>
      </c>
      <c r="F54" s="12">
        <f t="shared" si="1"/>
        <v>0.00010090732503090287</v>
      </c>
      <c r="G54" s="24">
        <v>2</v>
      </c>
      <c r="H54" s="23">
        <v>0</v>
      </c>
      <c r="I54" s="24">
        <v>0</v>
      </c>
      <c r="J54" s="23" t="s">
        <v>23</v>
      </c>
    </row>
    <row r="55" spans="1:10" ht="15">
      <c r="A55" s="44"/>
      <c r="B55" s="21">
        <v>48</v>
      </c>
      <c r="C55" s="4">
        <v>43889</v>
      </c>
      <c r="D55" s="22" t="s">
        <v>58</v>
      </c>
      <c r="E55" s="23">
        <v>11</v>
      </c>
      <c r="F55" s="12">
        <f t="shared" si="1"/>
        <v>9.249838127832763E-05</v>
      </c>
      <c r="G55" s="24">
        <v>2</v>
      </c>
      <c r="H55" s="23">
        <v>0</v>
      </c>
      <c r="I55" s="24">
        <v>0</v>
      </c>
      <c r="J55" s="23" t="s">
        <v>23</v>
      </c>
    </row>
    <row r="56" spans="1:10" ht="15">
      <c r="A56" s="44"/>
      <c r="B56" s="21">
        <v>49</v>
      </c>
      <c r="C56" s="4">
        <v>43898</v>
      </c>
      <c r="D56" s="22" t="s">
        <v>80</v>
      </c>
      <c r="E56" s="23">
        <v>10</v>
      </c>
      <c r="F56" s="12">
        <f t="shared" si="1"/>
        <v>8.408943752575239E-05</v>
      </c>
      <c r="G56" s="24">
        <v>8</v>
      </c>
      <c r="H56" s="23">
        <v>0</v>
      </c>
      <c r="I56" s="24">
        <v>0</v>
      </c>
      <c r="J56" s="23" t="s">
        <v>11</v>
      </c>
    </row>
    <row r="57" spans="1:10" ht="15">
      <c r="A57" s="44"/>
      <c r="B57" s="21">
        <v>50</v>
      </c>
      <c r="C57" s="4">
        <v>43889</v>
      </c>
      <c r="D57" s="22" t="s">
        <v>57</v>
      </c>
      <c r="E57" s="23">
        <v>9</v>
      </c>
      <c r="F57" s="12">
        <f t="shared" si="1"/>
        <v>7.568049377317715E-05</v>
      </c>
      <c r="G57" s="24">
        <v>3</v>
      </c>
      <c r="H57" s="23">
        <v>0</v>
      </c>
      <c r="I57" s="24">
        <v>0</v>
      </c>
      <c r="J57" s="23" t="s">
        <v>11</v>
      </c>
    </row>
    <row r="58" spans="1:10" ht="15">
      <c r="A58" s="44"/>
      <c r="B58" s="21">
        <v>51</v>
      </c>
      <c r="C58" s="4">
        <v>43894</v>
      </c>
      <c r="D58" s="22" t="s">
        <v>70</v>
      </c>
      <c r="E58" s="23">
        <v>9</v>
      </c>
      <c r="F58" s="12">
        <f t="shared" si="1"/>
        <v>7.568049377317715E-05</v>
      </c>
      <c r="G58" s="24">
        <v>0</v>
      </c>
      <c r="H58" s="23">
        <v>0</v>
      </c>
      <c r="I58" s="24">
        <v>0</v>
      </c>
      <c r="J58" s="23" t="s">
        <v>11</v>
      </c>
    </row>
    <row r="59" spans="1:10" ht="15">
      <c r="A59" s="44"/>
      <c r="B59" s="21">
        <v>52</v>
      </c>
      <c r="C59" s="4">
        <v>43892</v>
      </c>
      <c r="D59" s="22" t="s">
        <v>67</v>
      </c>
      <c r="E59" s="23">
        <v>8</v>
      </c>
      <c r="F59" s="12">
        <f t="shared" si="1"/>
        <v>6.727155002060191E-05</v>
      </c>
      <c r="G59" s="24">
        <v>2</v>
      </c>
      <c r="H59" s="23">
        <v>0</v>
      </c>
      <c r="I59" s="24">
        <v>0</v>
      </c>
      <c r="J59" s="23" t="s">
        <v>23</v>
      </c>
    </row>
    <row r="60" spans="1:10" ht="15">
      <c r="A60" s="44"/>
      <c r="B60" s="21">
        <v>53</v>
      </c>
      <c r="C60" s="4">
        <v>43896</v>
      </c>
      <c r="D60" s="22" t="s">
        <v>75</v>
      </c>
      <c r="E60" s="23">
        <v>7</v>
      </c>
      <c r="F60" s="12">
        <f aca="true" t="shared" si="2" ref="F60:F91">E60/118921</f>
        <v>5.8862606268026674E-05</v>
      </c>
      <c r="G60" s="24">
        <v>2</v>
      </c>
      <c r="H60" s="23">
        <v>0</v>
      </c>
      <c r="I60" s="24">
        <v>0</v>
      </c>
      <c r="J60" s="23" t="s">
        <v>11</v>
      </c>
    </row>
    <row r="61" spans="1:10" ht="15">
      <c r="A61" s="44"/>
      <c r="B61" s="21">
        <v>54</v>
      </c>
      <c r="C61" s="4">
        <v>43890</v>
      </c>
      <c r="D61" s="22" t="s">
        <v>61</v>
      </c>
      <c r="E61" s="23">
        <v>5</v>
      </c>
      <c r="F61" s="12">
        <f t="shared" si="2"/>
        <v>4.2044718762876196E-05</v>
      </c>
      <c r="G61" s="24">
        <v>0</v>
      </c>
      <c r="H61" s="23">
        <v>0</v>
      </c>
      <c r="I61" s="24">
        <v>0</v>
      </c>
      <c r="J61" s="23" t="s">
        <v>23</v>
      </c>
    </row>
    <row r="62" spans="1:10" ht="15">
      <c r="A62" s="44"/>
      <c r="B62" s="21">
        <v>55</v>
      </c>
      <c r="C62" s="4">
        <v>43896</v>
      </c>
      <c r="D62" s="22" t="s">
        <v>74</v>
      </c>
      <c r="E62" s="23">
        <v>5</v>
      </c>
      <c r="F62" s="12">
        <f t="shared" si="2"/>
        <v>4.2044718762876196E-05</v>
      </c>
      <c r="G62" s="24">
        <v>4</v>
      </c>
      <c r="H62" s="23">
        <v>0</v>
      </c>
      <c r="I62" s="24">
        <v>0</v>
      </c>
      <c r="J62" s="23" t="s">
        <v>23</v>
      </c>
    </row>
    <row r="63" spans="1:10" ht="15">
      <c r="A63" s="44"/>
      <c r="B63" s="21">
        <v>56</v>
      </c>
      <c r="C63" s="4">
        <v>43897</v>
      </c>
      <c r="D63" s="22" t="s">
        <v>76</v>
      </c>
      <c r="E63" s="23">
        <v>5</v>
      </c>
      <c r="F63" s="12">
        <f t="shared" si="2"/>
        <v>4.2044718762876196E-05</v>
      </c>
      <c r="G63" s="24">
        <v>2</v>
      </c>
      <c r="H63" s="23">
        <v>0</v>
      </c>
      <c r="I63" s="24">
        <v>0</v>
      </c>
      <c r="J63" s="23" t="s">
        <v>23</v>
      </c>
    </row>
    <row r="64" spans="1:10" ht="15">
      <c r="A64" s="44"/>
      <c r="B64" s="21">
        <v>57</v>
      </c>
      <c r="C64" s="4">
        <v>43895</v>
      </c>
      <c r="D64" s="22" t="s">
        <v>79</v>
      </c>
      <c r="E64" s="23">
        <v>5</v>
      </c>
      <c r="F64" s="12">
        <f t="shared" si="2"/>
        <v>4.2044718762876196E-05</v>
      </c>
      <c r="G64" s="24">
        <v>2</v>
      </c>
      <c r="H64" s="23">
        <v>0</v>
      </c>
      <c r="I64" s="24">
        <v>0</v>
      </c>
      <c r="J64" s="23" t="s">
        <v>11</v>
      </c>
    </row>
    <row r="65" spans="1:10" ht="15">
      <c r="A65" s="44"/>
      <c r="B65" s="21">
        <v>58</v>
      </c>
      <c r="C65" s="4">
        <v>43897</v>
      </c>
      <c r="D65" s="22" t="s">
        <v>77</v>
      </c>
      <c r="E65" s="23">
        <v>4</v>
      </c>
      <c r="F65" s="12">
        <f t="shared" si="2"/>
        <v>3.3635775010300956E-05</v>
      </c>
      <c r="G65" s="24">
        <v>0</v>
      </c>
      <c r="H65" s="23">
        <v>0</v>
      </c>
      <c r="I65" s="24">
        <v>0</v>
      </c>
      <c r="J65" s="23" t="s">
        <v>11</v>
      </c>
    </row>
    <row r="66" spans="1:10" ht="15">
      <c r="A66" s="44"/>
      <c r="B66" s="21">
        <v>59</v>
      </c>
      <c r="C66" s="4">
        <v>43887</v>
      </c>
      <c r="D66" s="22" t="s">
        <v>47</v>
      </c>
      <c r="E66" s="23">
        <v>3</v>
      </c>
      <c r="F66" s="12">
        <f t="shared" si="2"/>
        <v>2.5226831257725717E-05</v>
      </c>
      <c r="G66" s="24">
        <v>0</v>
      </c>
      <c r="H66" s="23">
        <v>0</v>
      </c>
      <c r="I66" s="24">
        <v>0</v>
      </c>
      <c r="J66" s="23" t="s">
        <v>23</v>
      </c>
    </row>
    <row r="67" spans="1:10" ht="15">
      <c r="A67" s="44"/>
      <c r="B67" s="21">
        <v>60</v>
      </c>
      <c r="C67" s="4">
        <v>43889</v>
      </c>
      <c r="D67" s="22" t="s">
        <v>56</v>
      </c>
      <c r="E67" s="23">
        <v>3</v>
      </c>
      <c r="F67" s="12">
        <f t="shared" si="2"/>
        <v>2.5226831257725717E-05</v>
      </c>
      <c r="G67" s="24">
        <v>2</v>
      </c>
      <c r="H67" s="23">
        <v>0</v>
      </c>
      <c r="I67" s="24">
        <v>0</v>
      </c>
      <c r="J67" s="23" t="s">
        <v>23</v>
      </c>
    </row>
    <row r="68" spans="1:10" ht="15">
      <c r="A68" s="44"/>
      <c r="B68" s="21">
        <v>61</v>
      </c>
      <c r="C68" s="4">
        <v>43897</v>
      </c>
      <c r="D68" s="22" t="s">
        <v>78</v>
      </c>
      <c r="E68" s="23">
        <v>3</v>
      </c>
      <c r="F68" s="12">
        <f t="shared" si="2"/>
        <v>2.5226831257725717E-05</v>
      </c>
      <c r="G68" s="24">
        <v>2</v>
      </c>
      <c r="H68" s="23">
        <v>0</v>
      </c>
      <c r="I68" s="24">
        <v>0</v>
      </c>
      <c r="J68" s="23" t="s">
        <v>23</v>
      </c>
    </row>
    <row r="69" spans="1:10" ht="15">
      <c r="A69" s="44"/>
      <c r="B69" s="21">
        <v>62</v>
      </c>
      <c r="C69" s="4">
        <v>43900</v>
      </c>
      <c r="D69" s="22" t="s">
        <v>124</v>
      </c>
      <c r="E69" s="23">
        <v>3</v>
      </c>
      <c r="F69" s="12">
        <f t="shared" si="2"/>
        <v>2.5226831257725717E-05</v>
      </c>
      <c r="G69" s="24">
        <v>3</v>
      </c>
      <c r="H69" s="23">
        <v>0</v>
      </c>
      <c r="I69" s="24">
        <v>0</v>
      </c>
      <c r="J69" s="23" t="s">
        <v>23</v>
      </c>
    </row>
    <row r="70" spans="1:10" ht="15">
      <c r="A70" s="44"/>
      <c r="B70" s="21">
        <v>63</v>
      </c>
      <c r="C70" s="4">
        <v>43889</v>
      </c>
      <c r="D70" s="22" t="s">
        <v>59</v>
      </c>
      <c r="E70" s="23">
        <v>1</v>
      </c>
      <c r="F70" s="12">
        <f t="shared" si="2"/>
        <v>8.408943752575239E-06</v>
      </c>
      <c r="G70" s="24">
        <v>0</v>
      </c>
      <c r="H70" s="23">
        <v>0</v>
      </c>
      <c r="I70" s="24">
        <v>0</v>
      </c>
      <c r="J70" s="23" t="s">
        <v>23</v>
      </c>
    </row>
    <row r="71" spans="1:10" ht="15">
      <c r="A71" s="44"/>
      <c r="B71" s="21">
        <v>64</v>
      </c>
      <c r="C71" s="4">
        <v>43891</v>
      </c>
      <c r="D71" s="22" t="s">
        <v>62</v>
      </c>
      <c r="E71" s="23">
        <v>1</v>
      </c>
      <c r="F71" s="12">
        <f t="shared" si="2"/>
        <v>8.408943752575239E-06</v>
      </c>
      <c r="G71" s="24">
        <v>0</v>
      </c>
      <c r="H71" s="23">
        <v>0</v>
      </c>
      <c r="I71" s="24">
        <v>0</v>
      </c>
      <c r="J71" s="23" t="s">
        <v>23</v>
      </c>
    </row>
    <row r="72" spans="1:10" ht="15">
      <c r="A72" s="44"/>
      <c r="B72" s="21">
        <v>65</v>
      </c>
      <c r="C72" s="4">
        <v>43892</v>
      </c>
      <c r="D72" s="22" t="s">
        <v>65</v>
      </c>
      <c r="E72" s="23">
        <v>1</v>
      </c>
      <c r="F72" s="12">
        <f t="shared" si="2"/>
        <v>8.408943752575239E-06</v>
      </c>
      <c r="G72" s="24">
        <v>0</v>
      </c>
      <c r="H72" s="23">
        <v>0</v>
      </c>
      <c r="I72" s="24">
        <v>0</v>
      </c>
      <c r="J72" s="23" t="s">
        <v>23</v>
      </c>
    </row>
    <row r="73" spans="1:10" ht="15">
      <c r="A73" s="44"/>
      <c r="B73" s="21">
        <v>66</v>
      </c>
      <c r="C73" s="4">
        <v>43893</v>
      </c>
      <c r="D73" s="22" t="s">
        <v>68</v>
      </c>
      <c r="E73" s="23">
        <v>1</v>
      </c>
      <c r="F73" s="12">
        <f t="shared" si="2"/>
        <v>8.408943752575239E-06</v>
      </c>
      <c r="G73" s="24">
        <v>0</v>
      </c>
      <c r="H73" s="23">
        <v>0</v>
      </c>
      <c r="I73" s="24">
        <v>0</v>
      </c>
      <c r="J73" s="23" t="s">
        <v>23</v>
      </c>
    </row>
    <row r="74" spans="1:10" ht="15">
      <c r="A74" s="44"/>
      <c r="B74" s="21">
        <v>67</v>
      </c>
      <c r="C74" s="4">
        <v>43893</v>
      </c>
      <c r="D74" s="22" t="s">
        <v>69</v>
      </c>
      <c r="E74" s="23">
        <v>1</v>
      </c>
      <c r="F74" s="12">
        <f t="shared" si="2"/>
        <v>8.408943752575239E-06</v>
      </c>
      <c r="G74" s="24">
        <v>0</v>
      </c>
      <c r="H74" s="23">
        <v>0</v>
      </c>
      <c r="I74" s="24">
        <v>0</v>
      </c>
      <c r="J74" s="23" t="s">
        <v>23</v>
      </c>
    </row>
    <row r="75" spans="1:10" ht="15">
      <c r="A75" s="44"/>
      <c r="B75" s="21">
        <v>68</v>
      </c>
      <c r="C75" s="4">
        <v>43896</v>
      </c>
      <c r="D75" s="22" t="s">
        <v>73</v>
      </c>
      <c r="E75" s="23">
        <v>1</v>
      </c>
      <c r="F75" s="12">
        <f t="shared" si="2"/>
        <v>8.408943752575239E-06</v>
      </c>
      <c r="G75" s="24">
        <v>0</v>
      </c>
      <c r="H75" s="23">
        <v>0</v>
      </c>
      <c r="I75" s="24">
        <v>0</v>
      </c>
      <c r="J75" s="23" t="s">
        <v>23</v>
      </c>
    </row>
    <row r="76" spans="1:10" ht="15">
      <c r="A76" s="44"/>
      <c r="B76" s="21">
        <v>69</v>
      </c>
      <c r="C76" s="4">
        <v>43900</v>
      </c>
      <c r="D76" s="22" t="s">
        <v>123</v>
      </c>
      <c r="E76" s="23">
        <v>1</v>
      </c>
      <c r="F76" s="12">
        <f t="shared" si="2"/>
        <v>8.408943752575239E-06</v>
      </c>
      <c r="G76" s="24">
        <v>1</v>
      </c>
      <c r="H76" s="23">
        <v>0</v>
      </c>
      <c r="I76" s="24">
        <v>0</v>
      </c>
      <c r="J76" s="23" t="s">
        <v>23</v>
      </c>
    </row>
    <row r="77" spans="1:10" s="9" customFormat="1" ht="15">
      <c r="A77" s="44"/>
      <c r="B77" s="21">
        <v>70</v>
      </c>
      <c r="C77" s="6"/>
      <c r="D77" s="7" t="s">
        <v>120</v>
      </c>
      <c r="E77" s="7">
        <f>SUM(E28:E76)</f>
        <v>18526</v>
      </c>
      <c r="F77" s="12">
        <f>E77/118921</f>
        <v>0.15578409196020887</v>
      </c>
      <c r="G77" s="7">
        <f>SUM(G28:G76)</f>
        <v>3060</v>
      </c>
      <c r="H77" s="7">
        <f>SUM(H28:H76)</f>
        <v>717</v>
      </c>
      <c r="I77" s="7">
        <f>SUM(I28:I76)</f>
        <v>182</v>
      </c>
      <c r="J77" s="7"/>
    </row>
    <row r="78" spans="1:10" ht="15.75" customHeight="1">
      <c r="A78" s="44" t="s">
        <v>81</v>
      </c>
      <c r="B78" s="21">
        <v>71</v>
      </c>
      <c r="C78" s="4">
        <v>43851</v>
      </c>
      <c r="D78" s="22" t="s">
        <v>82</v>
      </c>
      <c r="E78" s="23">
        <v>978</v>
      </c>
      <c r="F78" s="12">
        <f aca="true" t="shared" si="3" ref="F78:F92">E78/118921</f>
        <v>0.008223946990018584</v>
      </c>
      <c r="G78" s="24">
        <v>350</v>
      </c>
      <c r="H78" s="23">
        <v>30</v>
      </c>
      <c r="I78" s="24">
        <v>4</v>
      </c>
      <c r="J78" s="23" t="s">
        <v>11</v>
      </c>
    </row>
    <row r="79" spans="1:10" ht="15">
      <c r="A79" s="44"/>
      <c r="B79" s="21">
        <v>72</v>
      </c>
      <c r="C79" s="4">
        <v>43856</v>
      </c>
      <c r="D79" s="22" t="s">
        <v>83</v>
      </c>
      <c r="E79" s="23">
        <v>72</v>
      </c>
      <c r="F79" s="12">
        <f t="shared" si="3"/>
        <v>0.0006054439501854172</v>
      </c>
      <c r="G79" s="24">
        <v>5</v>
      </c>
      <c r="H79" s="23">
        <v>1</v>
      </c>
      <c r="I79" s="24">
        <v>1</v>
      </c>
      <c r="J79" s="23" t="s">
        <v>11</v>
      </c>
    </row>
    <row r="80" spans="1:10" ht="15">
      <c r="A80" s="44"/>
      <c r="B80" s="21">
        <v>73</v>
      </c>
      <c r="C80" s="4">
        <v>43887</v>
      </c>
      <c r="D80" s="22" t="s">
        <v>84</v>
      </c>
      <c r="E80" s="23">
        <v>34</v>
      </c>
      <c r="F80" s="12">
        <f t="shared" si="3"/>
        <v>0.0002859040875875581</v>
      </c>
      <c r="G80" s="24">
        <v>9</v>
      </c>
      <c r="H80" s="23">
        <v>0</v>
      </c>
      <c r="I80" s="24">
        <v>0</v>
      </c>
      <c r="J80" s="23" t="s">
        <v>11</v>
      </c>
    </row>
    <row r="81" spans="1:10" ht="15">
      <c r="A81" s="44"/>
      <c r="B81" s="21">
        <v>74</v>
      </c>
      <c r="C81" s="4">
        <v>43893</v>
      </c>
      <c r="D81" s="22" t="s">
        <v>88</v>
      </c>
      <c r="E81" s="23">
        <v>19</v>
      </c>
      <c r="F81" s="12">
        <f t="shared" si="3"/>
        <v>0.00015976993129892953</v>
      </c>
      <c r="G81" s="24">
        <v>7</v>
      </c>
      <c r="H81" s="23">
        <v>1</v>
      </c>
      <c r="I81" s="24">
        <v>0</v>
      </c>
      <c r="J81" s="23" t="s">
        <v>23</v>
      </c>
    </row>
    <row r="82" spans="1:10" ht="15">
      <c r="A82" s="44"/>
      <c r="B82" s="21">
        <v>75</v>
      </c>
      <c r="C82" s="4">
        <v>43893</v>
      </c>
      <c r="D82" s="22" t="s">
        <v>90</v>
      </c>
      <c r="E82" s="23">
        <v>17</v>
      </c>
      <c r="F82" s="12">
        <f t="shared" si="3"/>
        <v>0.00014295204379377905</v>
      </c>
      <c r="G82" s="24">
        <v>7</v>
      </c>
      <c r="H82" s="23">
        <v>0</v>
      </c>
      <c r="I82" s="24">
        <v>0</v>
      </c>
      <c r="J82" s="23" t="s">
        <v>23</v>
      </c>
    </row>
    <row r="83" spans="1:10" ht="15">
      <c r="A83" s="44"/>
      <c r="B83" s="21">
        <v>76</v>
      </c>
      <c r="C83" s="4">
        <v>43890</v>
      </c>
      <c r="D83" s="22" t="s">
        <v>86</v>
      </c>
      <c r="E83" s="23">
        <v>15</v>
      </c>
      <c r="F83" s="12">
        <f t="shared" si="3"/>
        <v>0.00012613415628862857</v>
      </c>
      <c r="G83" s="24">
        <v>0</v>
      </c>
      <c r="H83" s="23">
        <v>0</v>
      </c>
      <c r="I83" s="24">
        <v>0</v>
      </c>
      <c r="J83" s="23" t="s">
        <v>11</v>
      </c>
    </row>
    <row r="84" spans="1:10" ht="15">
      <c r="A84" s="44"/>
      <c r="B84" s="21">
        <v>77</v>
      </c>
      <c r="C84" s="4">
        <v>43896</v>
      </c>
      <c r="D84" s="22" t="s">
        <v>92</v>
      </c>
      <c r="E84" s="23">
        <v>9</v>
      </c>
      <c r="F84" s="12">
        <f t="shared" si="3"/>
        <v>7.568049377317715E-05</v>
      </c>
      <c r="G84" s="24">
        <v>0</v>
      </c>
      <c r="H84" s="23">
        <v>0</v>
      </c>
      <c r="I84" s="24">
        <v>0</v>
      </c>
      <c r="J84" s="23" t="s">
        <v>23</v>
      </c>
    </row>
    <row r="85" spans="1:10" ht="15">
      <c r="A85" s="44"/>
      <c r="B85" s="21">
        <v>78</v>
      </c>
      <c r="C85" s="4">
        <v>43899</v>
      </c>
      <c r="D85" s="22" t="s">
        <v>93</v>
      </c>
      <c r="E85" s="23">
        <v>8</v>
      </c>
      <c r="F85" s="12">
        <f t="shared" si="3"/>
        <v>6.727155002060191E-05</v>
      </c>
      <c r="G85" s="24">
        <v>7</v>
      </c>
      <c r="H85" s="23">
        <v>1</v>
      </c>
      <c r="I85" s="24">
        <v>1</v>
      </c>
      <c r="J85" s="23" t="s">
        <v>94</v>
      </c>
    </row>
    <row r="86" spans="1:10" ht="15">
      <c r="A86" s="44"/>
      <c r="B86" s="21">
        <v>79</v>
      </c>
      <c r="C86" s="4">
        <v>43889</v>
      </c>
      <c r="D86" s="22" t="s">
        <v>85</v>
      </c>
      <c r="E86" s="23">
        <v>7</v>
      </c>
      <c r="F86" s="12">
        <f t="shared" si="3"/>
        <v>5.8862606268026674E-05</v>
      </c>
      <c r="G86" s="24">
        <v>0</v>
      </c>
      <c r="H86" s="23">
        <v>0</v>
      </c>
      <c r="I86" s="24">
        <v>0</v>
      </c>
      <c r="J86" s="23" t="s">
        <v>23</v>
      </c>
    </row>
    <row r="87" spans="1:10" ht="15">
      <c r="A87" s="44"/>
      <c r="B87" s="21">
        <v>80</v>
      </c>
      <c r="C87" s="4">
        <v>43896</v>
      </c>
      <c r="D87" s="22" t="s">
        <v>91</v>
      </c>
      <c r="E87" s="23">
        <v>7</v>
      </c>
      <c r="F87" s="12">
        <f t="shared" si="3"/>
        <v>5.8862606268026674E-05</v>
      </c>
      <c r="G87" s="24">
        <v>0</v>
      </c>
      <c r="H87" s="23">
        <v>0</v>
      </c>
      <c r="I87" s="24">
        <v>0</v>
      </c>
      <c r="J87" s="23" t="s">
        <v>11</v>
      </c>
    </row>
    <row r="88" spans="1:10" ht="30">
      <c r="A88" s="44"/>
      <c r="B88" s="21">
        <v>81</v>
      </c>
      <c r="C88" s="4">
        <v>43891</v>
      </c>
      <c r="D88" s="22" t="s">
        <v>87</v>
      </c>
      <c r="E88" s="23">
        <v>5</v>
      </c>
      <c r="F88" s="12">
        <f t="shared" si="3"/>
        <v>4.2044718762876196E-05</v>
      </c>
      <c r="G88" s="24">
        <v>4</v>
      </c>
      <c r="H88" s="23">
        <v>0</v>
      </c>
      <c r="I88" s="24">
        <v>0</v>
      </c>
      <c r="J88" s="23" t="s">
        <v>23</v>
      </c>
    </row>
    <row r="89" spans="1:10" ht="15">
      <c r="A89" s="44"/>
      <c r="B89" s="21">
        <v>82</v>
      </c>
      <c r="C89" s="4">
        <v>43896</v>
      </c>
      <c r="D89" s="22" t="s">
        <v>89</v>
      </c>
      <c r="E89" s="23">
        <v>3</v>
      </c>
      <c r="F89" s="12">
        <f t="shared" si="3"/>
        <v>2.5226831257725717E-05</v>
      </c>
      <c r="G89" s="24">
        <v>0</v>
      </c>
      <c r="H89" s="23">
        <v>0</v>
      </c>
      <c r="I89" s="24">
        <v>0</v>
      </c>
      <c r="J89" s="23" t="s">
        <v>23</v>
      </c>
    </row>
    <row r="90" spans="1:10" ht="15">
      <c r="A90" s="44"/>
      <c r="B90" s="21">
        <v>83</v>
      </c>
      <c r="C90" s="4">
        <v>43900</v>
      </c>
      <c r="D90" s="22" t="s">
        <v>125</v>
      </c>
      <c r="E90" s="23">
        <v>2</v>
      </c>
      <c r="F90" s="12">
        <f t="shared" si="3"/>
        <v>1.6817887505150478E-05</v>
      </c>
      <c r="G90" s="24">
        <v>2</v>
      </c>
      <c r="H90" s="23">
        <v>0</v>
      </c>
      <c r="I90" s="24">
        <v>0</v>
      </c>
      <c r="J90" s="23" t="s">
        <v>23</v>
      </c>
    </row>
    <row r="91" spans="1:10" ht="15">
      <c r="A91" s="44"/>
      <c r="B91" s="21">
        <v>84</v>
      </c>
      <c r="C91" s="4">
        <v>43897</v>
      </c>
      <c r="D91" s="22" t="s">
        <v>95</v>
      </c>
      <c r="E91" s="23">
        <v>1</v>
      </c>
      <c r="F91" s="12">
        <f t="shared" si="3"/>
        <v>8.408943752575239E-06</v>
      </c>
      <c r="G91" s="24">
        <v>0</v>
      </c>
      <c r="H91" s="23">
        <v>0</v>
      </c>
      <c r="I91" s="24">
        <v>0</v>
      </c>
      <c r="J91" s="23" t="s">
        <v>11</v>
      </c>
    </row>
    <row r="92" spans="1:10" ht="15.75">
      <c r="A92" s="44"/>
      <c r="B92" s="21">
        <v>85</v>
      </c>
      <c r="C92" s="4">
        <v>43900</v>
      </c>
      <c r="D92" s="22" t="s">
        <v>126</v>
      </c>
      <c r="E92" s="23">
        <v>1</v>
      </c>
      <c r="F92" s="12">
        <f t="shared" si="3"/>
        <v>8.408943752575239E-06</v>
      </c>
      <c r="G92" s="25">
        <v>1</v>
      </c>
      <c r="H92" s="23">
        <v>0</v>
      </c>
      <c r="I92" s="25">
        <v>0</v>
      </c>
      <c r="J92" s="23" t="s">
        <v>23</v>
      </c>
    </row>
    <row r="93" spans="1:10" s="9" customFormat="1" ht="15">
      <c r="A93" s="44"/>
      <c r="B93" s="21"/>
      <c r="C93" s="6"/>
      <c r="D93" s="7" t="s">
        <v>120</v>
      </c>
      <c r="E93" s="7">
        <f>SUM(E78:E92)</f>
        <v>1178</v>
      </c>
      <c r="F93" s="12">
        <f>E93/118921</f>
        <v>0.009905735740533632</v>
      </c>
      <c r="G93" s="10">
        <f>SUM(G78:G92)</f>
        <v>392</v>
      </c>
      <c r="H93" s="10">
        <f>SUM(H78:H92)</f>
        <v>33</v>
      </c>
      <c r="I93" s="10">
        <f>SUM(I78:I92)</f>
        <v>6</v>
      </c>
      <c r="J93" s="7"/>
    </row>
    <row r="94" spans="1:10" s="9" customFormat="1" ht="15" customHeight="1">
      <c r="A94" s="36" t="s">
        <v>96</v>
      </c>
      <c r="B94" s="21">
        <v>86</v>
      </c>
      <c r="C94" s="4">
        <v>43880</v>
      </c>
      <c r="D94" s="22" t="s">
        <v>99</v>
      </c>
      <c r="E94" s="23">
        <v>8042</v>
      </c>
      <c r="F94" s="12">
        <f aca="true" t="shared" si="4" ref="F94:F109">E94/118921</f>
        <v>0.06762472565821007</v>
      </c>
      <c r="G94" s="24">
        <v>881</v>
      </c>
      <c r="H94" s="23">
        <v>291</v>
      </c>
      <c r="I94" s="24">
        <v>54</v>
      </c>
      <c r="J94" s="23" t="s">
        <v>11</v>
      </c>
    </row>
    <row r="95" spans="1:10" ht="15" customHeight="1">
      <c r="A95" s="37"/>
      <c r="B95" s="21">
        <v>87</v>
      </c>
      <c r="C95" s="4">
        <v>43885</v>
      </c>
      <c r="D95" s="22" t="s">
        <v>102</v>
      </c>
      <c r="E95" s="23">
        <v>110</v>
      </c>
      <c r="F95" s="12">
        <f t="shared" si="4"/>
        <v>0.0009249838127832763</v>
      </c>
      <c r="G95" s="24">
        <v>1</v>
      </c>
      <c r="H95" s="23">
        <v>0</v>
      </c>
      <c r="I95" s="24">
        <v>0</v>
      </c>
      <c r="J95" s="23" t="s">
        <v>23</v>
      </c>
    </row>
    <row r="96" spans="1:10" ht="16.5" customHeight="1">
      <c r="A96" s="37"/>
      <c r="B96" s="21">
        <v>88</v>
      </c>
      <c r="C96" s="4">
        <v>43860</v>
      </c>
      <c r="D96" s="22" t="s">
        <v>97</v>
      </c>
      <c r="E96" s="23">
        <v>74</v>
      </c>
      <c r="F96" s="12">
        <f t="shared" si="4"/>
        <v>0.0006222618376905677</v>
      </c>
      <c r="G96" s="24">
        <v>15</v>
      </c>
      <c r="H96" s="23">
        <v>0</v>
      </c>
      <c r="I96" s="24">
        <v>0</v>
      </c>
      <c r="J96" s="23" t="s">
        <v>11</v>
      </c>
    </row>
    <row r="97" spans="1:10" ht="15">
      <c r="A97" s="37"/>
      <c r="B97" s="21">
        <v>89</v>
      </c>
      <c r="C97" s="4">
        <v>43885</v>
      </c>
      <c r="D97" s="22" t="s">
        <v>105</v>
      </c>
      <c r="E97" s="23">
        <v>71</v>
      </c>
      <c r="F97" s="12">
        <f t="shared" si="4"/>
        <v>0.000597035006432842</v>
      </c>
      <c r="G97" s="24">
        <v>11</v>
      </c>
      <c r="H97" s="23">
        <v>6</v>
      </c>
      <c r="I97" s="24">
        <v>0</v>
      </c>
      <c r="J97" s="23" t="s">
        <v>23</v>
      </c>
    </row>
    <row r="98" spans="1:10" ht="15">
      <c r="A98" s="37"/>
      <c r="B98" s="21">
        <v>90</v>
      </c>
      <c r="C98" s="4">
        <v>43884</v>
      </c>
      <c r="D98" s="22" t="s">
        <v>101</v>
      </c>
      <c r="E98" s="23">
        <v>69</v>
      </c>
      <c r="F98" s="12">
        <f t="shared" si="4"/>
        <v>0.0005802171189276915</v>
      </c>
      <c r="G98" s="24">
        <v>5</v>
      </c>
      <c r="H98" s="23">
        <v>0</v>
      </c>
      <c r="I98" s="24">
        <v>0</v>
      </c>
      <c r="J98" s="23" t="s">
        <v>23</v>
      </c>
    </row>
    <row r="99" spans="1:10" ht="15">
      <c r="A99" s="37"/>
      <c r="B99" s="21">
        <v>91</v>
      </c>
      <c r="C99" s="4">
        <v>43875</v>
      </c>
      <c r="D99" s="22" t="s">
        <v>98</v>
      </c>
      <c r="E99" s="23">
        <v>59</v>
      </c>
      <c r="F99" s="12">
        <f t="shared" si="4"/>
        <v>0.0004961276814019391</v>
      </c>
      <c r="G99" s="24">
        <v>4</v>
      </c>
      <c r="H99" s="23">
        <v>1</v>
      </c>
      <c r="I99" s="24">
        <v>0</v>
      </c>
      <c r="J99" s="23" t="s">
        <v>11</v>
      </c>
    </row>
    <row r="100" spans="1:10" ht="15">
      <c r="A100" s="37"/>
      <c r="B100" s="21">
        <v>92</v>
      </c>
      <c r="C100" s="4">
        <v>43882</v>
      </c>
      <c r="D100" s="22" t="s">
        <v>100</v>
      </c>
      <c r="E100" s="23">
        <v>41</v>
      </c>
      <c r="F100" s="12">
        <f t="shared" si="4"/>
        <v>0.0003447666938555848</v>
      </c>
      <c r="G100" s="24">
        <v>9</v>
      </c>
      <c r="H100" s="23">
        <v>0</v>
      </c>
      <c r="I100" s="24">
        <v>0</v>
      </c>
      <c r="J100" s="23" t="s">
        <v>11</v>
      </c>
    </row>
    <row r="101" spans="1:10" ht="15">
      <c r="A101" s="37"/>
      <c r="B101" s="21">
        <v>93</v>
      </c>
      <c r="C101" s="4">
        <v>43895</v>
      </c>
      <c r="D101" s="22" t="s">
        <v>112</v>
      </c>
      <c r="E101" s="23">
        <v>25</v>
      </c>
      <c r="F101" s="12">
        <f t="shared" si="4"/>
        <v>0.00021022359381438096</v>
      </c>
      <c r="G101" s="24">
        <v>21</v>
      </c>
      <c r="H101" s="22">
        <v>0</v>
      </c>
      <c r="I101" s="24">
        <v>0</v>
      </c>
      <c r="J101" s="23" t="s">
        <v>11</v>
      </c>
    </row>
    <row r="102" spans="1:10" ht="15">
      <c r="A102" s="37"/>
      <c r="B102" s="21">
        <v>94</v>
      </c>
      <c r="C102" s="4">
        <v>43890</v>
      </c>
      <c r="D102" s="22" t="s">
        <v>107</v>
      </c>
      <c r="E102" s="23">
        <v>24</v>
      </c>
      <c r="F102" s="12">
        <f t="shared" si="4"/>
        <v>0.00020181465006180574</v>
      </c>
      <c r="G102" s="24">
        <v>6</v>
      </c>
      <c r="H102" s="23">
        <v>0</v>
      </c>
      <c r="I102" s="24">
        <v>0</v>
      </c>
      <c r="J102" s="23" t="s">
        <v>23</v>
      </c>
    </row>
    <row r="103" spans="1:10" ht="15">
      <c r="A103" s="37"/>
      <c r="B103" s="21">
        <v>95</v>
      </c>
      <c r="C103" s="4">
        <v>43892</v>
      </c>
      <c r="D103" s="22" t="s">
        <v>110</v>
      </c>
      <c r="E103" s="23">
        <v>20</v>
      </c>
      <c r="F103" s="12">
        <f t="shared" si="4"/>
        <v>0.00016817887505150478</v>
      </c>
      <c r="G103" s="24">
        <v>5</v>
      </c>
      <c r="H103" s="22">
        <v>0</v>
      </c>
      <c r="I103" s="24">
        <v>0</v>
      </c>
      <c r="J103" s="23" t="s">
        <v>23</v>
      </c>
    </row>
    <row r="104" spans="1:10" ht="15">
      <c r="A104" s="37"/>
      <c r="B104" s="21">
        <v>96</v>
      </c>
      <c r="C104" s="4">
        <v>43885</v>
      </c>
      <c r="D104" s="22" t="s">
        <v>103</v>
      </c>
      <c r="E104" s="23">
        <v>18</v>
      </c>
      <c r="F104" s="12">
        <f t="shared" si="4"/>
        <v>0.0001513609875463543</v>
      </c>
      <c r="G104" s="24">
        <v>2</v>
      </c>
      <c r="H104" s="23">
        <v>0</v>
      </c>
      <c r="I104" s="24">
        <v>0</v>
      </c>
      <c r="J104" s="23" t="s">
        <v>23</v>
      </c>
    </row>
    <row r="105" spans="1:10" ht="15">
      <c r="A105" s="37"/>
      <c r="B105" s="21">
        <v>97</v>
      </c>
      <c r="C105" s="4">
        <v>43887</v>
      </c>
      <c r="D105" s="22" t="s">
        <v>106</v>
      </c>
      <c r="E105" s="23">
        <v>16</v>
      </c>
      <c r="F105" s="12">
        <f t="shared" si="4"/>
        <v>0.00013454310004120383</v>
      </c>
      <c r="G105" s="24">
        <v>10</v>
      </c>
      <c r="H105" s="23">
        <v>0</v>
      </c>
      <c r="I105" s="24">
        <v>0</v>
      </c>
      <c r="J105" s="23" t="s">
        <v>23</v>
      </c>
    </row>
    <row r="106" spans="1:10" ht="15">
      <c r="A106" s="37"/>
      <c r="B106" s="21">
        <v>98</v>
      </c>
      <c r="C106" s="4">
        <v>43885</v>
      </c>
      <c r="D106" s="22" t="s">
        <v>104</v>
      </c>
      <c r="E106" s="23">
        <v>5</v>
      </c>
      <c r="F106" s="12">
        <f t="shared" si="4"/>
        <v>4.2044718762876196E-05</v>
      </c>
      <c r="G106" s="24">
        <v>1</v>
      </c>
      <c r="H106" s="23">
        <v>0</v>
      </c>
      <c r="I106" s="24">
        <v>0</v>
      </c>
      <c r="J106" s="23" t="s">
        <v>23</v>
      </c>
    </row>
    <row r="107" spans="1:10" ht="15">
      <c r="A107" s="37"/>
      <c r="B107" s="21">
        <v>99</v>
      </c>
      <c r="C107" s="4">
        <v>43892</v>
      </c>
      <c r="D107" s="22" t="s">
        <v>109</v>
      </c>
      <c r="E107" s="23">
        <v>5</v>
      </c>
      <c r="F107" s="12">
        <f t="shared" si="4"/>
        <v>4.2044718762876196E-05</v>
      </c>
      <c r="G107" s="24">
        <v>3</v>
      </c>
      <c r="H107" s="22">
        <v>0</v>
      </c>
      <c r="I107" s="24">
        <v>0</v>
      </c>
      <c r="J107" s="23" t="s">
        <v>23</v>
      </c>
    </row>
    <row r="108" spans="1:10" ht="15">
      <c r="A108" s="37"/>
      <c r="B108" s="21">
        <v>100</v>
      </c>
      <c r="C108" s="4">
        <v>43892</v>
      </c>
      <c r="D108" s="22" t="s">
        <v>111</v>
      </c>
      <c r="E108" s="23">
        <v>3</v>
      </c>
      <c r="F108" s="12">
        <f t="shared" si="4"/>
        <v>2.5226831257725717E-05</v>
      </c>
      <c r="G108" s="24">
        <v>1</v>
      </c>
      <c r="H108" s="22">
        <v>0</v>
      </c>
      <c r="I108" s="24">
        <v>0</v>
      </c>
      <c r="J108" s="23" t="s">
        <v>23</v>
      </c>
    </row>
    <row r="109" spans="1:10" ht="15">
      <c r="A109" s="37"/>
      <c r="B109" s="21">
        <v>101</v>
      </c>
      <c r="C109" s="4">
        <v>43892</v>
      </c>
      <c r="D109" s="22" t="s">
        <v>108</v>
      </c>
      <c r="E109" s="23">
        <v>1</v>
      </c>
      <c r="F109" s="12">
        <f t="shared" si="4"/>
        <v>8.408943752575239E-06</v>
      </c>
      <c r="G109" s="24">
        <v>0</v>
      </c>
      <c r="H109" s="22">
        <v>0</v>
      </c>
      <c r="I109" s="24">
        <v>0</v>
      </c>
      <c r="J109" s="23" t="s">
        <v>23</v>
      </c>
    </row>
    <row r="110" spans="1:10" s="9" customFormat="1" ht="15">
      <c r="A110" s="38"/>
      <c r="B110" s="21"/>
      <c r="C110" s="6"/>
      <c r="D110" s="7" t="s">
        <v>120</v>
      </c>
      <c r="E110" s="7">
        <f>SUM(E94:E109)</f>
        <v>8583</v>
      </c>
      <c r="F110" s="12">
        <f>E110/118921</f>
        <v>0.07217396422835327</v>
      </c>
      <c r="G110" s="10">
        <f>SUM(G94:G109)</f>
        <v>975</v>
      </c>
      <c r="H110" s="10">
        <f>SUM(H94:H109)</f>
        <v>298</v>
      </c>
      <c r="I110" s="10">
        <f>SUM(I94:I109)</f>
        <v>54</v>
      </c>
      <c r="J110" s="7"/>
    </row>
    <row r="111" spans="1:10" ht="16.5" customHeight="1">
      <c r="A111" s="39" t="s">
        <v>113</v>
      </c>
      <c r="B111" s="21">
        <v>102</v>
      </c>
      <c r="C111" s="4">
        <v>43886</v>
      </c>
      <c r="D111" s="22" t="s">
        <v>114</v>
      </c>
      <c r="E111" s="23">
        <v>20</v>
      </c>
      <c r="F111" s="12">
        <f aca="true" t="shared" si="5" ref="F111:F118">E111/118921</f>
        <v>0.00016817887505150478</v>
      </c>
      <c r="G111" s="24">
        <v>0</v>
      </c>
      <c r="H111" s="23">
        <v>0</v>
      </c>
      <c r="I111" s="24">
        <v>0</v>
      </c>
      <c r="J111" s="23" t="s">
        <v>11</v>
      </c>
    </row>
    <row r="112" spans="1:10" ht="15">
      <c r="A112" s="40"/>
      <c r="B112" s="21">
        <v>103</v>
      </c>
      <c r="C112" s="4">
        <v>43895</v>
      </c>
      <c r="D112" s="22" t="s">
        <v>118</v>
      </c>
      <c r="E112" s="23">
        <v>7</v>
      </c>
      <c r="F112" s="12">
        <f t="shared" si="5"/>
        <v>5.8862606268026674E-05</v>
      </c>
      <c r="G112" s="24">
        <v>4</v>
      </c>
      <c r="H112" s="23">
        <v>0</v>
      </c>
      <c r="I112" s="24">
        <v>0</v>
      </c>
      <c r="J112" s="23" t="s">
        <v>23</v>
      </c>
    </row>
    <row r="113" spans="1:10" ht="15">
      <c r="A113" s="40"/>
      <c r="B113" s="21">
        <v>104</v>
      </c>
      <c r="C113" s="4">
        <v>43892</v>
      </c>
      <c r="D113" s="22" t="s">
        <v>116</v>
      </c>
      <c r="E113" s="23">
        <v>4</v>
      </c>
      <c r="F113" s="12">
        <f t="shared" si="5"/>
        <v>3.3635775010300956E-05</v>
      </c>
      <c r="G113" s="24">
        <v>0</v>
      </c>
      <c r="H113" s="23">
        <v>0</v>
      </c>
      <c r="I113" s="24">
        <v>0</v>
      </c>
      <c r="J113" s="23" t="s">
        <v>23</v>
      </c>
    </row>
    <row r="114" spans="1:10" ht="15">
      <c r="A114" s="40"/>
      <c r="B114" s="21">
        <v>105</v>
      </c>
      <c r="C114" s="4">
        <v>43888</v>
      </c>
      <c r="D114" s="22" t="s">
        <v>115</v>
      </c>
      <c r="E114" s="23">
        <v>2</v>
      </c>
      <c r="F114" s="12">
        <f t="shared" si="5"/>
        <v>1.6817887505150478E-05</v>
      </c>
      <c r="G114" s="24">
        <v>0</v>
      </c>
      <c r="H114" s="23">
        <v>0</v>
      </c>
      <c r="I114" s="24">
        <v>0</v>
      </c>
      <c r="J114" s="23" t="s">
        <v>23</v>
      </c>
    </row>
    <row r="115" spans="1:10" ht="15">
      <c r="A115" s="40"/>
      <c r="B115" s="21">
        <v>106</v>
      </c>
      <c r="C115" s="4">
        <v>43896</v>
      </c>
      <c r="D115" s="22" t="s">
        <v>117</v>
      </c>
      <c r="E115" s="23">
        <v>2</v>
      </c>
      <c r="F115" s="12">
        <f t="shared" si="5"/>
        <v>1.6817887505150478E-05</v>
      </c>
      <c r="G115" s="24">
        <v>0</v>
      </c>
      <c r="H115" s="23">
        <v>0</v>
      </c>
      <c r="I115" s="24">
        <v>0</v>
      </c>
      <c r="J115" s="23" t="s">
        <v>11</v>
      </c>
    </row>
    <row r="116" spans="1:10" ht="15">
      <c r="A116" s="40"/>
      <c r="B116" s="21">
        <v>107</v>
      </c>
      <c r="C116" s="4">
        <v>43900</v>
      </c>
      <c r="D116" s="22" t="s">
        <v>127</v>
      </c>
      <c r="E116" s="23">
        <v>1</v>
      </c>
      <c r="F116" s="12">
        <f t="shared" si="5"/>
        <v>8.408943752575239E-06</v>
      </c>
      <c r="G116" s="24">
        <v>1</v>
      </c>
      <c r="H116" s="23">
        <v>0</v>
      </c>
      <c r="I116" s="24">
        <v>0</v>
      </c>
      <c r="J116" s="23" t="s">
        <v>23</v>
      </c>
    </row>
    <row r="117" spans="1:10" ht="15">
      <c r="A117" s="40"/>
      <c r="B117" s="21">
        <v>108</v>
      </c>
      <c r="C117" s="4">
        <v>43900</v>
      </c>
      <c r="D117" s="22" t="s">
        <v>128</v>
      </c>
      <c r="E117" s="23">
        <v>1</v>
      </c>
      <c r="F117" s="12">
        <f t="shared" si="5"/>
        <v>8.408943752575239E-06</v>
      </c>
      <c r="G117" s="24">
        <v>1</v>
      </c>
      <c r="H117" s="23">
        <v>0</v>
      </c>
      <c r="I117" s="24">
        <v>0</v>
      </c>
      <c r="J117" s="23" t="s">
        <v>23</v>
      </c>
    </row>
    <row r="118" spans="1:10" ht="15">
      <c r="A118" s="40"/>
      <c r="B118" s="21">
        <v>109</v>
      </c>
      <c r="C118" s="4">
        <v>43896</v>
      </c>
      <c r="D118" s="22" t="s">
        <v>119</v>
      </c>
      <c r="E118" s="23">
        <v>1</v>
      </c>
      <c r="F118" s="12">
        <f t="shared" si="5"/>
        <v>8.408943752575239E-06</v>
      </c>
      <c r="G118" s="24">
        <v>0</v>
      </c>
      <c r="H118" s="23">
        <v>0</v>
      </c>
      <c r="I118" s="24">
        <v>0</v>
      </c>
      <c r="J118" s="23" t="s">
        <v>23</v>
      </c>
    </row>
    <row r="119" spans="1:10" s="9" customFormat="1" ht="15">
      <c r="A119" s="41"/>
      <c r="B119" s="2"/>
      <c r="C119" s="6"/>
      <c r="D119" s="7" t="s">
        <v>120</v>
      </c>
      <c r="E119" s="7">
        <f>SUM(E111:E118)</f>
        <v>38</v>
      </c>
      <c r="F119" s="13">
        <f>E119/118921</f>
        <v>0.00031953986259785906</v>
      </c>
      <c r="G119" s="10">
        <f>SUM(G111:G118)</f>
        <v>6</v>
      </c>
      <c r="H119" s="10">
        <f>SUM(H111:H118)</f>
        <v>0</v>
      </c>
      <c r="I119" s="10">
        <f>SUM(I111:I118)</f>
        <v>0</v>
      </c>
      <c r="J119" s="7"/>
    </row>
    <row r="120" ht="15">
      <c r="F120" s="12"/>
    </row>
    <row r="121" spans="3:10" s="15" customFormat="1" ht="15.75">
      <c r="C121" s="32"/>
      <c r="D121" s="33" t="s">
        <v>139</v>
      </c>
      <c r="E121" s="34">
        <f>E18+E27+E77+E93+E110+E119</f>
        <v>118921</v>
      </c>
      <c r="F121" s="35"/>
      <c r="G121" s="34">
        <f>G18+G27+G77+G93+G110+G119</f>
        <v>4836</v>
      </c>
      <c r="H121" s="34">
        <f>H18+H27+H77+H93+H110+H119</f>
        <v>4292</v>
      </c>
      <c r="I121" s="34">
        <f>I18+I27+I77+I93+I110+I119</f>
        <v>273</v>
      </c>
      <c r="J121" s="34"/>
    </row>
    <row r="123" spans="4:9" ht="18.75">
      <c r="D123" s="14"/>
      <c r="E123" s="18" t="s">
        <v>138</v>
      </c>
      <c r="F123" s="17"/>
      <c r="G123" s="16"/>
      <c r="H123" s="16"/>
      <c r="I123" s="16"/>
    </row>
    <row r="125" spans="2:8" ht="57">
      <c r="B125" s="26"/>
      <c r="C125" s="30" t="s">
        <v>129</v>
      </c>
      <c r="D125" s="26" t="s">
        <v>130</v>
      </c>
      <c r="E125" s="26" t="s">
        <v>131</v>
      </c>
      <c r="F125" s="26" t="s">
        <v>132</v>
      </c>
      <c r="G125" s="26" t="s">
        <v>130</v>
      </c>
      <c r="H125" s="26" t="s">
        <v>133</v>
      </c>
    </row>
    <row r="126" spans="2:8" ht="27.75" customHeight="1">
      <c r="B126" s="27" t="s">
        <v>10</v>
      </c>
      <c r="C126" s="31">
        <v>80955</v>
      </c>
      <c r="D126" s="28">
        <v>31</v>
      </c>
      <c r="E126" s="29">
        <v>0.0004</v>
      </c>
      <c r="F126" s="28">
        <v>3162</v>
      </c>
      <c r="G126" s="28">
        <v>22</v>
      </c>
      <c r="H126" s="29">
        <v>0.039</v>
      </c>
    </row>
    <row r="127" spans="2:8" ht="31.5">
      <c r="B127" s="27" t="s">
        <v>134</v>
      </c>
      <c r="C127" s="31">
        <v>37966</v>
      </c>
      <c r="D127" s="28">
        <v>4805</v>
      </c>
      <c r="E127" s="29">
        <v>0.145</v>
      </c>
      <c r="F127" s="28">
        <v>1130</v>
      </c>
      <c r="G127" s="28">
        <v>251</v>
      </c>
      <c r="H127" s="29">
        <v>0.03</v>
      </c>
    </row>
    <row r="128" spans="2:8" ht="31.5">
      <c r="B128" s="27" t="s">
        <v>135</v>
      </c>
      <c r="C128" s="31">
        <v>118921</v>
      </c>
      <c r="D128" s="28">
        <v>4836</v>
      </c>
      <c r="E128" s="29">
        <v>0.042</v>
      </c>
      <c r="F128" s="28">
        <v>4292</v>
      </c>
      <c r="G128" s="28">
        <v>273</v>
      </c>
      <c r="H128" s="29">
        <v>0.036</v>
      </c>
    </row>
  </sheetData>
  <sheetProtection/>
  <autoFilter ref="A4:J119"/>
  <mergeCells count="9">
    <mergeCell ref="A1:J1"/>
    <mergeCell ref="A94:A110"/>
    <mergeCell ref="A111:A119"/>
    <mergeCell ref="A2:G2"/>
    <mergeCell ref="H2:J2"/>
    <mergeCell ref="A19:A27"/>
    <mergeCell ref="A28:A77"/>
    <mergeCell ref="A78:A93"/>
    <mergeCell ref="A5:A18"/>
  </mergeCells>
  <printOptions/>
  <pageMargins left="0.7" right="0.7" top="0.75" bottom="0.75" header="0.3" footer="0.3"/>
  <pageSetup horizontalDpi="180" verticalDpi="18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2020-03-11T16:10:00Z</dcterms:modified>
  <cp:category/>
  <cp:version/>
  <cp:contentType/>
  <cp:contentStatus/>
</cp:coreProperties>
</file>